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640" windowHeight="11760" activeTab="0"/>
  </bookViews>
  <sheets>
    <sheet name="HOME" sheetId="1" r:id="rId1"/>
    <sheet name="ATS SP" sheetId="2" r:id="rId2"/>
    <sheet name="ATS FS" sheetId="3" r:id="rId3"/>
    <sheet name="TC SP" sheetId="4" r:id="rId4"/>
    <sheet name="TC FS" sheetId="5" r:id="rId5"/>
  </sheets>
  <definedNames>
    <definedName name="_xlnm.Print_Area" localSheetId="2">'ATS FS'!$B$2:$F$28</definedName>
    <definedName name="_xlnm.Print_Area" localSheetId="1">'ATS SP'!$B$2:$F$28</definedName>
    <definedName name="_xlnm.Print_Area" localSheetId="4">'TC FS'!$B$2:$I$31</definedName>
    <definedName name="_xlnm.Print_Area" localSheetId="3">'TC SP'!$B$2:$I$31</definedName>
    <definedName name="ATS">'HOME'!$E$9</definedName>
    <definedName name="categorie">'HOME'!$E$5</definedName>
    <definedName name="competition">'HOME'!$E$3</definedName>
    <definedName name="elm_FS_01">'HOME'!$E$17</definedName>
    <definedName name="elm_FS_02">'HOME'!$E$18</definedName>
    <definedName name="elm_FS_03">'HOME'!$E$19</definedName>
    <definedName name="elm_FS_04">'HOME'!$E$20</definedName>
    <definedName name="elm_FS_05">'HOME'!$E$21</definedName>
    <definedName name="elm_FS_06">'HOME'!$E$22</definedName>
    <definedName name="elm_FS_07">'HOME'!$E$23</definedName>
    <definedName name="elm_FS_08">'HOME'!$E$24</definedName>
    <definedName name="elm_FS_09">'HOME'!$E$25</definedName>
    <definedName name="elm_FS_10">'HOME'!$E$26</definedName>
    <definedName name="elm_FS_11">'HOME'!$E$27</definedName>
    <definedName name="elm_FS_12">'HOME'!$E$28</definedName>
    <definedName name="elm_FS_13">'HOME'!$E$29</definedName>
    <definedName name="elm_FS_14">'HOME'!$E$30</definedName>
    <definedName name="elm_FS_15">'HOME'!$E$31</definedName>
    <definedName name="elm_FS_16">'HOME'!$E$32</definedName>
    <definedName name="elm_SP_01">'HOME'!$C$17</definedName>
    <definedName name="elm_SP_02">'HOME'!$C$18</definedName>
    <definedName name="elm_SP_03">'HOME'!$C$19</definedName>
    <definedName name="elm_SP_04">'HOME'!$C$20</definedName>
    <definedName name="elm_SP_05">'HOME'!$C$21</definedName>
    <definedName name="elm_SP_06">'HOME'!$C$22</definedName>
    <definedName name="elm_SP_07">'HOME'!$C$23</definedName>
    <definedName name="elm_SP_08">'HOME'!$C$24</definedName>
    <definedName name="elm_SP_09">'HOME'!$C$25</definedName>
    <definedName name="elm_SP_10">'HOME'!$C$26</definedName>
    <definedName name="elm_SP_11">'HOME'!$C$27</definedName>
    <definedName name="elm_SP_12">'HOME'!$C$28</definedName>
    <definedName name="elm_SP_13">'HOME'!$C$29</definedName>
    <definedName name="elm_SP_14">'HOME'!$C$30</definedName>
    <definedName name="elm_SP_15">'HOME'!$C$31</definedName>
    <definedName name="elm_SP_16">'HOME'!$C$32</definedName>
    <definedName name="menu_categorie">OFFSET(#REF!,1,0,COUNTA(#REF!)-1)</definedName>
    <definedName name="menu_competition">OFFSET(#REF!,1,0,COUNTA(#REF!)-1)</definedName>
    <definedName name="menu_officiels">OFFSET(#REF!,1,0,COUNTA(#REF!)-1)</definedName>
    <definedName name="nomprenom">'HOME'!$E$11</definedName>
    <definedName name="TC">'HOME'!$E$7</definedName>
  </definedNames>
  <calcPr fullCalcOnLoad="1"/>
</workbook>
</file>

<file path=xl/sharedStrings.xml><?xml version="1.0" encoding="utf-8"?>
<sst xmlns="http://schemas.openxmlformats.org/spreadsheetml/2006/main" count="63" uniqueCount="25">
  <si>
    <t>Competition</t>
  </si>
  <si>
    <t>Comment</t>
  </si>
  <si>
    <t>Category</t>
  </si>
  <si>
    <t/>
  </si>
  <si>
    <t>Short Program</t>
  </si>
  <si>
    <t>N°</t>
  </si>
  <si>
    <t>Planned Element</t>
  </si>
  <si>
    <t>Executed Element</t>
  </si>
  <si>
    <t>Signature</t>
  </si>
  <si>
    <t>Free Skating</t>
  </si>
  <si>
    <t>Technical Controller</t>
  </si>
  <si>
    <t>Comments / Falls</t>
  </si>
  <si>
    <t>Illegal Element</t>
  </si>
  <si>
    <t>Deleted Elements</t>
  </si>
  <si>
    <t>Deduction -2.0</t>
  </si>
  <si>
    <t>Bonus Element</t>
  </si>
  <si>
    <t>Bonus</t>
  </si>
  <si>
    <t>Assistant Technical Specialist</t>
  </si>
  <si>
    <t>Technical Controller :</t>
  </si>
  <si>
    <t>Assistant Technical Specialist :</t>
  </si>
  <si>
    <t>Compétition :</t>
  </si>
  <si>
    <t>Catégorie :</t>
  </si>
  <si>
    <t>Nom et prénom :</t>
  </si>
  <si>
    <t>Éléments du programme libre</t>
  </si>
  <si>
    <t>Éléments du programme court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</si>
</sst>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&quot;sFr.&quot;* #,##0.00_-;\-&quot;sFr.&quot;* #,##0.00_-;_-&quot;sFr.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Vrai&quot;;&quot;Vrai&quot;;&quot;Faux&quot;"/>
    <numFmt numFmtId="191" formatCode="&quot;Actif&quot;;&quot;Actif&quot;;&quot;Inactif&quot;"/>
    <numFmt numFmtId="192" formatCode="0.0"/>
    <numFmt numFmtId="193" formatCode="\-#,#00"/>
    <numFmt numFmtId="194" formatCode="#,#00"/>
    <numFmt numFmtId="195" formatCode="\+0;\-0"/>
  </numFmts>
  <fonts count="28">
    <font>
      <sz val="9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color indexed="60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19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10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21" fillId="0" borderId="0" xfId="0" applyFont="1" applyAlignment="1" applyProtection="1">
      <alignment horizontal="right" indent="2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13" xfId="0" applyFont="1" applyBorder="1" applyAlignment="1" applyProtection="1">
      <alignment horizontal="left" vertical="center" indent="1"/>
      <protection hidden="1"/>
    </xf>
    <xf numFmtId="0" fontId="22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2" fillId="0" borderId="11" xfId="0" applyFont="1" applyBorder="1" applyAlignment="1" applyProtection="1">
      <alignment horizontal="left" vertical="center" indent="1"/>
      <protection hidden="1"/>
    </xf>
    <xf numFmtId="0" fontId="0" fillId="22" borderId="0" xfId="0" applyFill="1" applyAlignment="1" applyProtection="1">
      <alignment/>
      <protection hidden="1"/>
    </xf>
    <xf numFmtId="0" fontId="0" fillId="22" borderId="18" xfId="0" applyFill="1" applyBorder="1" applyAlignment="1" applyProtection="1">
      <alignment/>
      <protection hidden="1"/>
    </xf>
    <xf numFmtId="0" fontId="0" fillId="22" borderId="19" xfId="0" applyFill="1" applyBorder="1" applyAlignment="1" applyProtection="1">
      <alignment/>
      <protection hidden="1"/>
    </xf>
    <xf numFmtId="0" fontId="26" fillId="22" borderId="0" xfId="0" applyFont="1" applyFill="1" applyAlignment="1" applyProtection="1">
      <alignment horizontal="right"/>
      <protection hidden="1"/>
    </xf>
    <xf numFmtId="0" fontId="0" fillId="22" borderId="0" xfId="0" applyFill="1" applyBorder="1" applyAlignment="1" applyProtection="1">
      <alignment/>
      <protection hidden="1"/>
    </xf>
    <xf numFmtId="0" fontId="0" fillId="22" borderId="0" xfId="0" applyFill="1" applyAlignment="1" applyProtection="1">
      <alignment horizontal="right"/>
      <protection hidden="1"/>
    </xf>
    <xf numFmtId="0" fontId="0" fillId="22" borderId="20" xfId="0" applyFill="1" applyBorder="1" applyAlignment="1" applyProtection="1">
      <alignment/>
      <protection hidden="1"/>
    </xf>
    <xf numFmtId="49" fontId="0" fillId="0" borderId="21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26" fillId="8" borderId="0" xfId="0" applyFont="1" applyFill="1" applyAlignment="1" applyProtection="1">
      <alignment horizontal="center"/>
      <protection hidden="1"/>
    </xf>
    <xf numFmtId="0" fontId="26" fillId="8" borderId="0" xfId="0" applyFont="1" applyFill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0" fontId="0" fillId="8" borderId="20" xfId="0" applyFill="1" applyBorder="1" applyAlignment="1" applyProtection="1">
      <alignment/>
      <protection hidden="1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22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6" fillId="22" borderId="0" xfId="0" applyFont="1" applyFill="1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left" vertical="center" wrapText="1" indent="1"/>
      <protection hidden="1"/>
    </xf>
    <xf numFmtId="0" fontId="23" fillId="0" borderId="10" xfId="0" applyFont="1" applyBorder="1" applyAlignment="1" applyProtection="1">
      <alignment horizontal="left"/>
      <protection hidden="1"/>
    </xf>
    <xf numFmtId="0" fontId="22" fillId="0" borderId="25" xfId="0" applyFont="1" applyBorder="1" applyAlignment="1" applyProtection="1">
      <alignment horizontal="left" vertical="center" wrapText="1" indent="1"/>
      <protection hidden="1"/>
    </xf>
    <xf numFmtId="0" fontId="22" fillId="0" borderId="26" xfId="0" applyFont="1" applyBorder="1" applyAlignment="1" applyProtection="1">
      <alignment horizontal="left" vertical="center" wrapText="1" indent="1"/>
      <protection hidden="1"/>
    </xf>
    <xf numFmtId="0" fontId="22" fillId="0" borderId="27" xfId="0" applyFont="1" applyBorder="1" applyAlignment="1" applyProtection="1">
      <alignment horizontal="left" vertical="center" wrapText="1" indent="1"/>
      <protection hidden="1"/>
    </xf>
    <xf numFmtId="0" fontId="22" fillId="0" borderId="28" xfId="0" applyFont="1" applyBorder="1" applyAlignment="1" applyProtection="1">
      <alignment horizontal="left" vertical="center" wrapText="1" indent="1"/>
      <protection hidden="1"/>
    </xf>
    <xf numFmtId="0" fontId="25" fillId="0" borderId="22" xfId="0" applyFont="1" applyBorder="1" applyAlignment="1" applyProtection="1">
      <alignment horizontal="left"/>
      <protection hidden="1"/>
    </xf>
    <xf numFmtId="0" fontId="24" fillId="0" borderId="10" xfId="0" applyFont="1" applyBorder="1" applyAlignment="1" applyProtection="1">
      <alignment horizontal="right"/>
      <protection hidden="1"/>
    </xf>
    <xf numFmtId="0" fontId="24" fillId="0" borderId="10" xfId="0" applyFont="1" applyBorder="1" applyAlignment="1" applyProtection="1">
      <alignment horizontal="left"/>
      <protection hidden="1"/>
    </xf>
    <xf numFmtId="0" fontId="23" fillId="0" borderId="10" xfId="0" applyFont="1" applyBorder="1" applyAlignment="1" applyProtection="1">
      <alignment/>
      <protection hidden="1"/>
    </xf>
    <xf numFmtId="0" fontId="0" fillId="0" borderId="27" xfId="0" applyBorder="1" applyAlignment="1" applyProtection="1">
      <alignment horizontal="left" vertical="center" wrapText="1" indent="1"/>
      <protection hidden="1"/>
    </xf>
    <xf numFmtId="0" fontId="0" fillId="0" borderId="28" xfId="0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104775</xdr:rowOff>
    </xdr:from>
    <xdr:to>
      <xdr:col>2</xdr:col>
      <xdr:colOff>723900</xdr:colOff>
      <xdr:row>10</xdr:row>
      <xdr:rowOff>9525</xdr:rowOff>
    </xdr:to>
    <xdr:pic>
      <xdr:nvPicPr>
        <xdr:cNvPr id="1" name="Picture 9" descr="LogoARP_AvecTransparence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257175</xdr:rowOff>
    </xdr:from>
    <xdr:to>
      <xdr:col>6</xdr:col>
      <xdr:colOff>247650</xdr:colOff>
      <xdr:row>11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6505575" y="2705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257175</xdr:rowOff>
    </xdr:from>
    <xdr:to>
      <xdr:col>6</xdr:col>
      <xdr:colOff>247650</xdr:colOff>
      <xdr:row>12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6505575" y="3314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257175</xdr:rowOff>
    </xdr:from>
    <xdr:to>
      <xdr:col>6</xdr:col>
      <xdr:colOff>247650</xdr:colOff>
      <xdr:row>13</xdr:row>
      <xdr:rowOff>409575</xdr:rowOff>
    </xdr:to>
    <xdr:sp>
      <xdr:nvSpPr>
        <xdr:cNvPr id="3" name="Rectangle 3"/>
        <xdr:cNvSpPr>
          <a:spLocks/>
        </xdr:cNvSpPr>
      </xdr:nvSpPr>
      <xdr:spPr>
        <a:xfrm>
          <a:off x="6505575" y="3924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257175</xdr:rowOff>
    </xdr:from>
    <xdr:to>
      <xdr:col>6</xdr:col>
      <xdr:colOff>247650</xdr:colOff>
      <xdr:row>14</xdr:row>
      <xdr:rowOff>409575</xdr:rowOff>
    </xdr:to>
    <xdr:sp>
      <xdr:nvSpPr>
        <xdr:cNvPr id="4" name="Rectangle 4"/>
        <xdr:cNvSpPr>
          <a:spLocks/>
        </xdr:cNvSpPr>
      </xdr:nvSpPr>
      <xdr:spPr>
        <a:xfrm>
          <a:off x="6505575" y="4533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257175</xdr:rowOff>
    </xdr:from>
    <xdr:to>
      <xdr:col>6</xdr:col>
      <xdr:colOff>247650</xdr:colOff>
      <xdr:row>15</xdr:row>
      <xdr:rowOff>409575</xdr:rowOff>
    </xdr:to>
    <xdr:sp>
      <xdr:nvSpPr>
        <xdr:cNvPr id="5" name="Rectangle 5"/>
        <xdr:cNvSpPr>
          <a:spLocks/>
        </xdr:cNvSpPr>
      </xdr:nvSpPr>
      <xdr:spPr>
        <a:xfrm>
          <a:off x="6505575" y="5143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257175</xdr:rowOff>
    </xdr:from>
    <xdr:to>
      <xdr:col>6</xdr:col>
      <xdr:colOff>247650</xdr:colOff>
      <xdr:row>16</xdr:row>
      <xdr:rowOff>409575</xdr:rowOff>
    </xdr:to>
    <xdr:sp>
      <xdr:nvSpPr>
        <xdr:cNvPr id="6" name="Rectangle 6"/>
        <xdr:cNvSpPr>
          <a:spLocks/>
        </xdr:cNvSpPr>
      </xdr:nvSpPr>
      <xdr:spPr>
        <a:xfrm>
          <a:off x="6505575" y="5753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257175</xdr:rowOff>
    </xdr:from>
    <xdr:to>
      <xdr:col>6</xdr:col>
      <xdr:colOff>247650</xdr:colOff>
      <xdr:row>17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6505575" y="6362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257175</xdr:rowOff>
    </xdr:from>
    <xdr:to>
      <xdr:col>6</xdr:col>
      <xdr:colOff>247650</xdr:colOff>
      <xdr:row>18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6505575" y="6972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257175</xdr:rowOff>
    </xdr:from>
    <xdr:to>
      <xdr:col>6</xdr:col>
      <xdr:colOff>247650</xdr:colOff>
      <xdr:row>19</xdr:row>
      <xdr:rowOff>409575</xdr:rowOff>
    </xdr:to>
    <xdr:sp>
      <xdr:nvSpPr>
        <xdr:cNvPr id="9" name="Rectangle 9"/>
        <xdr:cNvSpPr>
          <a:spLocks/>
        </xdr:cNvSpPr>
      </xdr:nvSpPr>
      <xdr:spPr>
        <a:xfrm>
          <a:off x="6505575" y="7581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257175</xdr:rowOff>
    </xdr:from>
    <xdr:to>
      <xdr:col>6</xdr:col>
      <xdr:colOff>247650</xdr:colOff>
      <xdr:row>21</xdr:row>
      <xdr:rowOff>409575</xdr:rowOff>
    </xdr:to>
    <xdr:sp>
      <xdr:nvSpPr>
        <xdr:cNvPr id="10" name="Rectangle 10"/>
        <xdr:cNvSpPr>
          <a:spLocks/>
        </xdr:cNvSpPr>
      </xdr:nvSpPr>
      <xdr:spPr>
        <a:xfrm>
          <a:off x="6505575" y="8801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257175</xdr:rowOff>
    </xdr:from>
    <xdr:to>
      <xdr:col>6</xdr:col>
      <xdr:colOff>247650</xdr:colOff>
      <xdr:row>22</xdr:row>
      <xdr:rowOff>409575</xdr:rowOff>
    </xdr:to>
    <xdr:sp>
      <xdr:nvSpPr>
        <xdr:cNvPr id="11" name="Rectangle 11"/>
        <xdr:cNvSpPr>
          <a:spLocks/>
        </xdr:cNvSpPr>
      </xdr:nvSpPr>
      <xdr:spPr>
        <a:xfrm>
          <a:off x="6505575" y="9410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257175</xdr:rowOff>
    </xdr:from>
    <xdr:to>
      <xdr:col>6</xdr:col>
      <xdr:colOff>247650</xdr:colOff>
      <xdr:row>23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6505575" y="10020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257175</xdr:rowOff>
    </xdr:from>
    <xdr:to>
      <xdr:col>6</xdr:col>
      <xdr:colOff>247650</xdr:colOff>
      <xdr:row>24</xdr:row>
      <xdr:rowOff>409575</xdr:rowOff>
    </xdr:to>
    <xdr:sp>
      <xdr:nvSpPr>
        <xdr:cNvPr id="13" name="Rectangle 13"/>
        <xdr:cNvSpPr>
          <a:spLocks/>
        </xdr:cNvSpPr>
      </xdr:nvSpPr>
      <xdr:spPr>
        <a:xfrm>
          <a:off x="6505575" y="10629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257175</xdr:rowOff>
    </xdr:from>
    <xdr:to>
      <xdr:col>6</xdr:col>
      <xdr:colOff>247650</xdr:colOff>
      <xdr:row>25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6505575" y="11239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257175</xdr:rowOff>
    </xdr:from>
    <xdr:to>
      <xdr:col>6</xdr:col>
      <xdr:colOff>247650</xdr:colOff>
      <xdr:row>26</xdr:row>
      <xdr:rowOff>409575</xdr:rowOff>
    </xdr:to>
    <xdr:sp>
      <xdr:nvSpPr>
        <xdr:cNvPr id="15" name="Rectangle 15"/>
        <xdr:cNvSpPr>
          <a:spLocks/>
        </xdr:cNvSpPr>
      </xdr:nvSpPr>
      <xdr:spPr>
        <a:xfrm>
          <a:off x="6505575" y="11849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257175</xdr:rowOff>
    </xdr:from>
    <xdr:to>
      <xdr:col>6</xdr:col>
      <xdr:colOff>247650</xdr:colOff>
      <xdr:row>20</xdr:row>
      <xdr:rowOff>409575</xdr:rowOff>
    </xdr:to>
    <xdr:sp>
      <xdr:nvSpPr>
        <xdr:cNvPr id="16" name="Rectangle 16"/>
        <xdr:cNvSpPr>
          <a:spLocks/>
        </xdr:cNvSpPr>
      </xdr:nvSpPr>
      <xdr:spPr>
        <a:xfrm>
          <a:off x="6505575" y="8191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257175</xdr:rowOff>
    </xdr:from>
    <xdr:to>
      <xdr:col>8</xdr:col>
      <xdr:colOff>247650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8467725" y="2705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12</xdr:row>
      <xdr:rowOff>257175</xdr:rowOff>
    </xdr:from>
    <xdr:to>
      <xdr:col>8</xdr:col>
      <xdr:colOff>247650</xdr:colOff>
      <xdr:row>12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8467725" y="3314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257175</xdr:rowOff>
    </xdr:from>
    <xdr:to>
      <xdr:col>8</xdr:col>
      <xdr:colOff>247650</xdr:colOff>
      <xdr:row>13</xdr:row>
      <xdr:rowOff>409575</xdr:rowOff>
    </xdr:to>
    <xdr:sp>
      <xdr:nvSpPr>
        <xdr:cNvPr id="19" name="Rectangle 19"/>
        <xdr:cNvSpPr>
          <a:spLocks/>
        </xdr:cNvSpPr>
      </xdr:nvSpPr>
      <xdr:spPr>
        <a:xfrm>
          <a:off x="8467725" y="3924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257175</xdr:rowOff>
    </xdr:from>
    <xdr:to>
      <xdr:col>8</xdr:col>
      <xdr:colOff>247650</xdr:colOff>
      <xdr:row>14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8467725" y="4533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257175</xdr:rowOff>
    </xdr:from>
    <xdr:to>
      <xdr:col>8</xdr:col>
      <xdr:colOff>247650</xdr:colOff>
      <xdr:row>15</xdr:row>
      <xdr:rowOff>409575</xdr:rowOff>
    </xdr:to>
    <xdr:sp>
      <xdr:nvSpPr>
        <xdr:cNvPr id="21" name="Rectangle 21"/>
        <xdr:cNvSpPr>
          <a:spLocks/>
        </xdr:cNvSpPr>
      </xdr:nvSpPr>
      <xdr:spPr>
        <a:xfrm>
          <a:off x="8467725" y="5143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16</xdr:row>
      <xdr:rowOff>257175</xdr:rowOff>
    </xdr:from>
    <xdr:to>
      <xdr:col>8</xdr:col>
      <xdr:colOff>247650</xdr:colOff>
      <xdr:row>16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8467725" y="5753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257175</xdr:rowOff>
    </xdr:from>
    <xdr:to>
      <xdr:col>8</xdr:col>
      <xdr:colOff>247650</xdr:colOff>
      <xdr:row>17</xdr:row>
      <xdr:rowOff>409575</xdr:rowOff>
    </xdr:to>
    <xdr:sp>
      <xdr:nvSpPr>
        <xdr:cNvPr id="23" name="Rectangle 23"/>
        <xdr:cNvSpPr>
          <a:spLocks/>
        </xdr:cNvSpPr>
      </xdr:nvSpPr>
      <xdr:spPr>
        <a:xfrm>
          <a:off x="8467725" y="6362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18</xdr:row>
      <xdr:rowOff>257175</xdr:rowOff>
    </xdr:from>
    <xdr:to>
      <xdr:col>8</xdr:col>
      <xdr:colOff>247650</xdr:colOff>
      <xdr:row>18</xdr:row>
      <xdr:rowOff>409575</xdr:rowOff>
    </xdr:to>
    <xdr:sp>
      <xdr:nvSpPr>
        <xdr:cNvPr id="24" name="Rectangle 24"/>
        <xdr:cNvSpPr>
          <a:spLocks/>
        </xdr:cNvSpPr>
      </xdr:nvSpPr>
      <xdr:spPr>
        <a:xfrm>
          <a:off x="8467725" y="6972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257175</xdr:rowOff>
    </xdr:from>
    <xdr:to>
      <xdr:col>8</xdr:col>
      <xdr:colOff>247650</xdr:colOff>
      <xdr:row>19</xdr:row>
      <xdr:rowOff>409575</xdr:rowOff>
    </xdr:to>
    <xdr:sp>
      <xdr:nvSpPr>
        <xdr:cNvPr id="25" name="Rectangle 25"/>
        <xdr:cNvSpPr>
          <a:spLocks/>
        </xdr:cNvSpPr>
      </xdr:nvSpPr>
      <xdr:spPr>
        <a:xfrm>
          <a:off x="8467725" y="7581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257175</xdr:rowOff>
    </xdr:from>
    <xdr:to>
      <xdr:col>8</xdr:col>
      <xdr:colOff>247650</xdr:colOff>
      <xdr:row>20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467725" y="8191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257175</xdr:rowOff>
    </xdr:from>
    <xdr:to>
      <xdr:col>8</xdr:col>
      <xdr:colOff>247650</xdr:colOff>
      <xdr:row>21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467725" y="8801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257175</xdr:rowOff>
    </xdr:from>
    <xdr:to>
      <xdr:col>8</xdr:col>
      <xdr:colOff>247650</xdr:colOff>
      <xdr:row>22</xdr:row>
      <xdr:rowOff>409575</xdr:rowOff>
    </xdr:to>
    <xdr:sp>
      <xdr:nvSpPr>
        <xdr:cNvPr id="28" name="Rectangle 28"/>
        <xdr:cNvSpPr>
          <a:spLocks/>
        </xdr:cNvSpPr>
      </xdr:nvSpPr>
      <xdr:spPr>
        <a:xfrm>
          <a:off x="8467725" y="9410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257175</xdr:rowOff>
    </xdr:from>
    <xdr:to>
      <xdr:col>8</xdr:col>
      <xdr:colOff>247650</xdr:colOff>
      <xdr:row>23</xdr:row>
      <xdr:rowOff>409575</xdr:rowOff>
    </xdr:to>
    <xdr:sp>
      <xdr:nvSpPr>
        <xdr:cNvPr id="29" name="Rectangle 29"/>
        <xdr:cNvSpPr>
          <a:spLocks/>
        </xdr:cNvSpPr>
      </xdr:nvSpPr>
      <xdr:spPr>
        <a:xfrm>
          <a:off x="8467725" y="10020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257175</xdr:rowOff>
    </xdr:from>
    <xdr:to>
      <xdr:col>8</xdr:col>
      <xdr:colOff>247650</xdr:colOff>
      <xdr:row>24</xdr:row>
      <xdr:rowOff>409575</xdr:rowOff>
    </xdr:to>
    <xdr:sp>
      <xdr:nvSpPr>
        <xdr:cNvPr id="30" name="Rectangle 30"/>
        <xdr:cNvSpPr>
          <a:spLocks/>
        </xdr:cNvSpPr>
      </xdr:nvSpPr>
      <xdr:spPr>
        <a:xfrm>
          <a:off x="8467725" y="10629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257175</xdr:rowOff>
    </xdr:from>
    <xdr:to>
      <xdr:col>8</xdr:col>
      <xdr:colOff>247650</xdr:colOff>
      <xdr:row>25</xdr:row>
      <xdr:rowOff>409575</xdr:rowOff>
    </xdr:to>
    <xdr:sp>
      <xdr:nvSpPr>
        <xdr:cNvPr id="31" name="Rectangle 31"/>
        <xdr:cNvSpPr>
          <a:spLocks/>
        </xdr:cNvSpPr>
      </xdr:nvSpPr>
      <xdr:spPr>
        <a:xfrm>
          <a:off x="8467725" y="11239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257175</xdr:rowOff>
    </xdr:from>
    <xdr:to>
      <xdr:col>8</xdr:col>
      <xdr:colOff>247650</xdr:colOff>
      <xdr:row>26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8467725" y="11849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28</xdr:row>
      <xdr:rowOff>104775</xdr:rowOff>
    </xdr:from>
    <xdr:to>
      <xdr:col>8</xdr:col>
      <xdr:colOff>247650</xdr:colOff>
      <xdr:row>28</xdr:row>
      <xdr:rowOff>257175</xdr:rowOff>
    </xdr:to>
    <xdr:sp>
      <xdr:nvSpPr>
        <xdr:cNvPr id="33" name="Rectangle 36"/>
        <xdr:cNvSpPr>
          <a:spLocks/>
        </xdr:cNvSpPr>
      </xdr:nvSpPr>
      <xdr:spPr>
        <a:xfrm>
          <a:off x="8467725" y="12458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28</xdr:row>
      <xdr:rowOff>371475</xdr:rowOff>
    </xdr:from>
    <xdr:to>
      <xdr:col>8</xdr:col>
      <xdr:colOff>247650</xdr:colOff>
      <xdr:row>28</xdr:row>
      <xdr:rowOff>523875</xdr:rowOff>
    </xdr:to>
    <xdr:sp>
      <xdr:nvSpPr>
        <xdr:cNvPr id="34" name="Rectangle 39"/>
        <xdr:cNvSpPr>
          <a:spLocks/>
        </xdr:cNvSpPr>
      </xdr:nvSpPr>
      <xdr:spPr>
        <a:xfrm>
          <a:off x="8467725" y="127254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904875</xdr:colOff>
      <xdr:row>28</xdr:row>
      <xdr:rowOff>76200</xdr:rowOff>
    </xdr:from>
    <xdr:ext cx="523875" cy="209550"/>
    <xdr:sp>
      <xdr:nvSpPr>
        <xdr:cNvPr id="35" name="Text Box 40"/>
        <xdr:cNvSpPr txBox="1">
          <a:spLocks noChangeArrowheads="1"/>
        </xdr:cNvSpPr>
      </xdr:nvSpPr>
      <xdr:spPr>
        <a:xfrm>
          <a:off x="7639050" y="124301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point</a:t>
          </a:r>
        </a:p>
      </xdr:txBody>
    </xdr:sp>
    <xdr:clientData/>
  </xdr:oneCellAnchor>
  <xdr:oneCellAnchor>
    <xdr:from>
      <xdr:col>7</xdr:col>
      <xdr:colOff>904875</xdr:colOff>
      <xdr:row>28</xdr:row>
      <xdr:rowOff>342900</xdr:rowOff>
    </xdr:from>
    <xdr:ext cx="609600" cy="209550"/>
    <xdr:sp>
      <xdr:nvSpPr>
        <xdr:cNvPr id="36" name="Text Box 41"/>
        <xdr:cNvSpPr txBox="1">
          <a:spLocks noChangeArrowheads="1"/>
        </xdr:cNvSpPr>
      </xdr:nvSpPr>
      <xdr:spPr>
        <a:xfrm>
          <a:off x="7639050" y="126968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points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257175</xdr:rowOff>
    </xdr:from>
    <xdr:to>
      <xdr:col>6</xdr:col>
      <xdr:colOff>247650</xdr:colOff>
      <xdr:row>11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6505575" y="2705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257175</xdr:rowOff>
    </xdr:from>
    <xdr:to>
      <xdr:col>6</xdr:col>
      <xdr:colOff>247650</xdr:colOff>
      <xdr:row>12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6505575" y="3314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257175</xdr:rowOff>
    </xdr:from>
    <xdr:to>
      <xdr:col>6</xdr:col>
      <xdr:colOff>247650</xdr:colOff>
      <xdr:row>13</xdr:row>
      <xdr:rowOff>409575</xdr:rowOff>
    </xdr:to>
    <xdr:sp>
      <xdr:nvSpPr>
        <xdr:cNvPr id="3" name="Rectangle 3"/>
        <xdr:cNvSpPr>
          <a:spLocks/>
        </xdr:cNvSpPr>
      </xdr:nvSpPr>
      <xdr:spPr>
        <a:xfrm>
          <a:off x="6505575" y="3924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257175</xdr:rowOff>
    </xdr:from>
    <xdr:to>
      <xdr:col>6</xdr:col>
      <xdr:colOff>247650</xdr:colOff>
      <xdr:row>14</xdr:row>
      <xdr:rowOff>409575</xdr:rowOff>
    </xdr:to>
    <xdr:sp>
      <xdr:nvSpPr>
        <xdr:cNvPr id="4" name="Rectangle 4"/>
        <xdr:cNvSpPr>
          <a:spLocks/>
        </xdr:cNvSpPr>
      </xdr:nvSpPr>
      <xdr:spPr>
        <a:xfrm>
          <a:off x="6505575" y="4533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257175</xdr:rowOff>
    </xdr:from>
    <xdr:to>
      <xdr:col>6</xdr:col>
      <xdr:colOff>247650</xdr:colOff>
      <xdr:row>15</xdr:row>
      <xdr:rowOff>409575</xdr:rowOff>
    </xdr:to>
    <xdr:sp>
      <xdr:nvSpPr>
        <xdr:cNvPr id="5" name="Rectangle 5"/>
        <xdr:cNvSpPr>
          <a:spLocks/>
        </xdr:cNvSpPr>
      </xdr:nvSpPr>
      <xdr:spPr>
        <a:xfrm>
          <a:off x="6505575" y="5143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257175</xdr:rowOff>
    </xdr:from>
    <xdr:to>
      <xdr:col>6</xdr:col>
      <xdr:colOff>247650</xdr:colOff>
      <xdr:row>16</xdr:row>
      <xdr:rowOff>409575</xdr:rowOff>
    </xdr:to>
    <xdr:sp>
      <xdr:nvSpPr>
        <xdr:cNvPr id="6" name="Rectangle 6"/>
        <xdr:cNvSpPr>
          <a:spLocks/>
        </xdr:cNvSpPr>
      </xdr:nvSpPr>
      <xdr:spPr>
        <a:xfrm>
          <a:off x="6505575" y="5753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257175</xdr:rowOff>
    </xdr:from>
    <xdr:to>
      <xdr:col>6</xdr:col>
      <xdr:colOff>247650</xdr:colOff>
      <xdr:row>17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6505575" y="6362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257175</xdr:rowOff>
    </xdr:from>
    <xdr:to>
      <xdr:col>6</xdr:col>
      <xdr:colOff>247650</xdr:colOff>
      <xdr:row>18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6505575" y="6972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257175</xdr:rowOff>
    </xdr:from>
    <xdr:to>
      <xdr:col>6</xdr:col>
      <xdr:colOff>247650</xdr:colOff>
      <xdr:row>19</xdr:row>
      <xdr:rowOff>409575</xdr:rowOff>
    </xdr:to>
    <xdr:sp>
      <xdr:nvSpPr>
        <xdr:cNvPr id="9" name="Rectangle 9"/>
        <xdr:cNvSpPr>
          <a:spLocks/>
        </xdr:cNvSpPr>
      </xdr:nvSpPr>
      <xdr:spPr>
        <a:xfrm>
          <a:off x="6505575" y="7581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257175</xdr:rowOff>
    </xdr:from>
    <xdr:to>
      <xdr:col>6</xdr:col>
      <xdr:colOff>247650</xdr:colOff>
      <xdr:row>21</xdr:row>
      <xdr:rowOff>409575</xdr:rowOff>
    </xdr:to>
    <xdr:sp>
      <xdr:nvSpPr>
        <xdr:cNvPr id="10" name="Rectangle 10"/>
        <xdr:cNvSpPr>
          <a:spLocks/>
        </xdr:cNvSpPr>
      </xdr:nvSpPr>
      <xdr:spPr>
        <a:xfrm>
          <a:off x="6505575" y="8801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257175</xdr:rowOff>
    </xdr:from>
    <xdr:to>
      <xdr:col>6</xdr:col>
      <xdr:colOff>247650</xdr:colOff>
      <xdr:row>22</xdr:row>
      <xdr:rowOff>409575</xdr:rowOff>
    </xdr:to>
    <xdr:sp>
      <xdr:nvSpPr>
        <xdr:cNvPr id="11" name="Rectangle 11"/>
        <xdr:cNvSpPr>
          <a:spLocks/>
        </xdr:cNvSpPr>
      </xdr:nvSpPr>
      <xdr:spPr>
        <a:xfrm>
          <a:off x="6505575" y="9410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257175</xdr:rowOff>
    </xdr:from>
    <xdr:to>
      <xdr:col>6</xdr:col>
      <xdr:colOff>247650</xdr:colOff>
      <xdr:row>23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6505575" y="10020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257175</xdr:rowOff>
    </xdr:from>
    <xdr:to>
      <xdr:col>6</xdr:col>
      <xdr:colOff>247650</xdr:colOff>
      <xdr:row>24</xdr:row>
      <xdr:rowOff>409575</xdr:rowOff>
    </xdr:to>
    <xdr:sp>
      <xdr:nvSpPr>
        <xdr:cNvPr id="13" name="Rectangle 13"/>
        <xdr:cNvSpPr>
          <a:spLocks/>
        </xdr:cNvSpPr>
      </xdr:nvSpPr>
      <xdr:spPr>
        <a:xfrm>
          <a:off x="6505575" y="10629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257175</xdr:rowOff>
    </xdr:from>
    <xdr:to>
      <xdr:col>6</xdr:col>
      <xdr:colOff>247650</xdr:colOff>
      <xdr:row>25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6505575" y="11239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257175</xdr:rowOff>
    </xdr:from>
    <xdr:to>
      <xdr:col>6</xdr:col>
      <xdr:colOff>247650</xdr:colOff>
      <xdr:row>26</xdr:row>
      <xdr:rowOff>409575</xdr:rowOff>
    </xdr:to>
    <xdr:sp>
      <xdr:nvSpPr>
        <xdr:cNvPr id="15" name="Rectangle 15"/>
        <xdr:cNvSpPr>
          <a:spLocks/>
        </xdr:cNvSpPr>
      </xdr:nvSpPr>
      <xdr:spPr>
        <a:xfrm>
          <a:off x="6505575" y="11849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257175</xdr:rowOff>
    </xdr:from>
    <xdr:to>
      <xdr:col>6</xdr:col>
      <xdr:colOff>247650</xdr:colOff>
      <xdr:row>20</xdr:row>
      <xdr:rowOff>409575</xdr:rowOff>
    </xdr:to>
    <xdr:sp>
      <xdr:nvSpPr>
        <xdr:cNvPr id="16" name="Rectangle 16"/>
        <xdr:cNvSpPr>
          <a:spLocks/>
        </xdr:cNvSpPr>
      </xdr:nvSpPr>
      <xdr:spPr>
        <a:xfrm>
          <a:off x="6505575" y="8191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257175</xdr:rowOff>
    </xdr:from>
    <xdr:to>
      <xdr:col>8</xdr:col>
      <xdr:colOff>247650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8467725" y="2705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12</xdr:row>
      <xdr:rowOff>257175</xdr:rowOff>
    </xdr:from>
    <xdr:to>
      <xdr:col>8</xdr:col>
      <xdr:colOff>247650</xdr:colOff>
      <xdr:row>12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8467725" y="3314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257175</xdr:rowOff>
    </xdr:from>
    <xdr:to>
      <xdr:col>8</xdr:col>
      <xdr:colOff>247650</xdr:colOff>
      <xdr:row>13</xdr:row>
      <xdr:rowOff>409575</xdr:rowOff>
    </xdr:to>
    <xdr:sp>
      <xdr:nvSpPr>
        <xdr:cNvPr id="19" name="Rectangle 19"/>
        <xdr:cNvSpPr>
          <a:spLocks/>
        </xdr:cNvSpPr>
      </xdr:nvSpPr>
      <xdr:spPr>
        <a:xfrm>
          <a:off x="8467725" y="3924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257175</xdr:rowOff>
    </xdr:from>
    <xdr:to>
      <xdr:col>8</xdr:col>
      <xdr:colOff>247650</xdr:colOff>
      <xdr:row>14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8467725" y="4533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257175</xdr:rowOff>
    </xdr:from>
    <xdr:to>
      <xdr:col>8</xdr:col>
      <xdr:colOff>247650</xdr:colOff>
      <xdr:row>15</xdr:row>
      <xdr:rowOff>409575</xdr:rowOff>
    </xdr:to>
    <xdr:sp>
      <xdr:nvSpPr>
        <xdr:cNvPr id="21" name="Rectangle 21"/>
        <xdr:cNvSpPr>
          <a:spLocks/>
        </xdr:cNvSpPr>
      </xdr:nvSpPr>
      <xdr:spPr>
        <a:xfrm>
          <a:off x="8467725" y="5143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16</xdr:row>
      <xdr:rowOff>257175</xdr:rowOff>
    </xdr:from>
    <xdr:to>
      <xdr:col>8</xdr:col>
      <xdr:colOff>247650</xdr:colOff>
      <xdr:row>16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8467725" y="5753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257175</xdr:rowOff>
    </xdr:from>
    <xdr:to>
      <xdr:col>8</xdr:col>
      <xdr:colOff>247650</xdr:colOff>
      <xdr:row>17</xdr:row>
      <xdr:rowOff>409575</xdr:rowOff>
    </xdr:to>
    <xdr:sp>
      <xdr:nvSpPr>
        <xdr:cNvPr id="23" name="Rectangle 23"/>
        <xdr:cNvSpPr>
          <a:spLocks/>
        </xdr:cNvSpPr>
      </xdr:nvSpPr>
      <xdr:spPr>
        <a:xfrm>
          <a:off x="8467725" y="6362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18</xdr:row>
      <xdr:rowOff>257175</xdr:rowOff>
    </xdr:from>
    <xdr:to>
      <xdr:col>8</xdr:col>
      <xdr:colOff>247650</xdr:colOff>
      <xdr:row>18</xdr:row>
      <xdr:rowOff>409575</xdr:rowOff>
    </xdr:to>
    <xdr:sp>
      <xdr:nvSpPr>
        <xdr:cNvPr id="24" name="Rectangle 24"/>
        <xdr:cNvSpPr>
          <a:spLocks/>
        </xdr:cNvSpPr>
      </xdr:nvSpPr>
      <xdr:spPr>
        <a:xfrm>
          <a:off x="8467725" y="6972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257175</xdr:rowOff>
    </xdr:from>
    <xdr:to>
      <xdr:col>8</xdr:col>
      <xdr:colOff>247650</xdr:colOff>
      <xdr:row>19</xdr:row>
      <xdr:rowOff>409575</xdr:rowOff>
    </xdr:to>
    <xdr:sp>
      <xdr:nvSpPr>
        <xdr:cNvPr id="25" name="Rectangle 25"/>
        <xdr:cNvSpPr>
          <a:spLocks/>
        </xdr:cNvSpPr>
      </xdr:nvSpPr>
      <xdr:spPr>
        <a:xfrm>
          <a:off x="8467725" y="7581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257175</xdr:rowOff>
    </xdr:from>
    <xdr:to>
      <xdr:col>8</xdr:col>
      <xdr:colOff>247650</xdr:colOff>
      <xdr:row>20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467725" y="8191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257175</xdr:rowOff>
    </xdr:from>
    <xdr:to>
      <xdr:col>8</xdr:col>
      <xdr:colOff>247650</xdr:colOff>
      <xdr:row>21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467725" y="8801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257175</xdr:rowOff>
    </xdr:from>
    <xdr:to>
      <xdr:col>8</xdr:col>
      <xdr:colOff>247650</xdr:colOff>
      <xdr:row>22</xdr:row>
      <xdr:rowOff>409575</xdr:rowOff>
    </xdr:to>
    <xdr:sp>
      <xdr:nvSpPr>
        <xdr:cNvPr id="28" name="Rectangle 28"/>
        <xdr:cNvSpPr>
          <a:spLocks/>
        </xdr:cNvSpPr>
      </xdr:nvSpPr>
      <xdr:spPr>
        <a:xfrm>
          <a:off x="8467725" y="9410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257175</xdr:rowOff>
    </xdr:from>
    <xdr:to>
      <xdr:col>8</xdr:col>
      <xdr:colOff>247650</xdr:colOff>
      <xdr:row>23</xdr:row>
      <xdr:rowOff>409575</xdr:rowOff>
    </xdr:to>
    <xdr:sp>
      <xdr:nvSpPr>
        <xdr:cNvPr id="29" name="Rectangle 29"/>
        <xdr:cNvSpPr>
          <a:spLocks/>
        </xdr:cNvSpPr>
      </xdr:nvSpPr>
      <xdr:spPr>
        <a:xfrm>
          <a:off x="8467725" y="10020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257175</xdr:rowOff>
    </xdr:from>
    <xdr:to>
      <xdr:col>8</xdr:col>
      <xdr:colOff>247650</xdr:colOff>
      <xdr:row>24</xdr:row>
      <xdr:rowOff>409575</xdr:rowOff>
    </xdr:to>
    <xdr:sp>
      <xdr:nvSpPr>
        <xdr:cNvPr id="30" name="Rectangle 30"/>
        <xdr:cNvSpPr>
          <a:spLocks/>
        </xdr:cNvSpPr>
      </xdr:nvSpPr>
      <xdr:spPr>
        <a:xfrm>
          <a:off x="8467725" y="106299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257175</xdr:rowOff>
    </xdr:from>
    <xdr:to>
      <xdr:col>8</xdr:col>
      <xdr:colOff>247650</xdr:colOff>
      <xdr:row>25</xdr:row>
      <xdr:rowOff>409575</xdr:rowOff>
    </xdr:to>
    <xdr:sp>
      <xdr:nvSpPr>
        <xdr:cNvPr id="31" name="Rectangle 31"/>
        <xdr:cNvSpPr>
          <a:spLocks/>
        </xdr:cNvSpPr>
      </xdr:nvSpPr>
      <xdr:spPr>
        <a:xfrm>
          <a:off x="8467725" y="112395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257175</xdr:rowOff>
    </xdr:from>
    <xdr:to>
      <xdr:col>8</xdr:col>
      <xdr:colOff>247650</xdr:colOff>
      <xdr:row>26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8467725" y="11849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28</xdr:row>
      <xdr:rowOff>104775</xdr:rowOff>
    </xdr:from>
    <xdr:to>
      <xdr:col>8</xdr:col>
      <xdr:colOff>247650</xdr:colOff>
      <xdr:row>28</xdr:row>
      <xdr:rowOff>257175</xdr:rowOff>
    </xdr:to>
    <xdr:sp>
      <xdr:nvSpPr>
        <xdr:cNvPr id="33" name="Rectangle 33"/>
        <xdr:cNvSpPr>
          <a:spLocks/>
        </xdr:cNvSpPr>
      </xdr:nvSpPr>
      <xdr:spPr>
        <a:xfrm>
          <a:off x="8467725" y="12458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28</xdr:row>
      <xdr:rowOff>371475</xdr:rowOff>
    </xdr:from>
    <xdr:to>
      <xdr:col>8</xdr:col>
      <xdr:colOff>247650</xdr:colOff>
      <xdr:row>28</xdr:row>
      <xdr:rowOff>523875</xdr:rowOff>
    </xdr:to>
    <xdr:sp>
      <xdr:nvSpPr>
        <xdr:cNvPr id="34" name="Rectangle 34"/>
        <xdr:cNvSpPr>
          <a:spLocks/>
        </xdr:cNvSpPr>
      </xdr:nvSpPr>
      <xdr:spPr>
        <a:xfrm>
          <a:off x="8467725" y="127254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904875</xdr:colOff>
      <xdr:row>28</xdr:row>
      <xdr:rowOff>76200</xdr:rowOff>
    </xdr:from>
    <xdr:ext cx="523875" cy="209550"/>
    <xdr:sp>
      <xdr:nvSpPr>
        <xdr:cNvPr id="35" name="Text Box 35"/>
        <xdr:cNvSpPr txBox="1">
          <a:spLocks noChangeArrowheads="1"/>
        </xdr:cNvSpPr>
      </xdr:nvSpPr>
      <xdr:spPr>
        <a:xfrm>
          <a:off x="7639050" y="124301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point</a:t>
          </a:r>
        </a:p>
      </xdr:txBody>
    </xdr:sp>
    <xdr:clientData/>
  </xdr:oneCellAnchor>
  <xdr:oneCellAnchor>
    <xdr:from>
      <xdr:col>7</xdr:col>
      <xdr:colOff>904875</xdr:colOff>
      <xdr:row>28</xdr:row>
      <xdr:rowOff>342900</xdr:rowOff>
    </xdr:from>
    <xdr:ext cx="609600" cy="209550"/>
    <xdr:sp>
      <xdr:nvSpPr>
        <xdr:cNvPr id="36" name="Text Box 36"/>
        <xdr:cNvSpPr txBox="1">
          <a:spLocks noChangeArrowheads="1"/>
        </xdr:cNvSpPr>
      </xdr:nvSpPr>
      <xdr:spPr>
        <a:xfrm>
          <a:off x="7639050" y="126968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points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3"/>
  <sheetViews>
    <sheetView showGridLines="0" showRowColHeaders="0" tabSelected="1" zoomScalePageLayoutView="0" workbookViewId="0" topLeftCell="A1">
      <selection activeCell="C17" sqref="C17"/>
    </sheetView>
  </sheetViews>
  <sheetFormatPr defaultColWidth="11.421875" defaultRowHeight="12"/>
  <cols>
    <col min="1" max="1" width="2.7109375" style="2" customWidth="1"/>
    <col min="2" max="2" width="3.7109375" style="2" customWidth="1"/>
    <col min="3" max="3" width="36.7109375" style="2" customWidth="1"/>
    <col min="4" max="4" width="4.7109375" style="2" customWidth="1"/>
    <col min="5" max="5" width="36.7109375" style="2" customWidth="1"/>
    <col min="6" max="6" width="1.7109375" style="2" customWidth="1"/>
    <col min="7" max="7" width="2.7109375" style="2" customWidth="1"/>
    <col min="8" max="16384" width="11.421875" style="2" customWidth="1"/>
  </cols>
  <sheetData>
    <row r="1" spans="2:6" ht="12">
      <c r="B1" s="20"/>
      <c r="C1" s="20"/>
      <c r="D1" s="20"/>
      <c r="E1" s="20"/>
      <c r="F1" s="20"/>
    </row>
    <row r="2" spans="1:6" ht="12" customHeight="1" thickBot="1">
      <c r="A2" s="21"/>
      <c r="B2" s="24"/>
      <c r="C2" s="24"/>
      <c r="D2" s="24"/>
      <c r="E2" s="25"/>
      <c r="F2" s="26"/>
    </row>
    <row r="3" spans="1:6" ht="12">
      <c r="A3" s="21"/>
      <c r="B3" s="49" t="s">
        <v>20</v>
      </c>
      <c r="C3" s="49"/>
      <c r="D3" s="28"/>
      <c r="E3" s="39"/>
      <c r="F3" s="26"/>
    </row>
    <row r="4" spans="1:6" ht="6" customHeight="1" thickBot="1">
      <c r="A4" s="21"/>
      <c r="B4" s="29"/>
      <c r="C4" s="27"/>
      <c r="D4" s="24"/>
      <c r="E4" s="24"/>
      <c r="F4" s="26"/>
    </row>
    <row r="5" spans="1:6" ht="12">
      <c r="A5" s="21"/>
      <c r="B5" s="49" t="s">
        <v>21</v>
      </c>
      <c r="C5" s="49"/>
      <c r="D5" s="24"/>
      <c r="E5" s="31"/>
      <c r="F5" s="26"/>
    </row>
    <row r="6" spans="1:6" ht="6" customHeight="1" thickBot="1">
      <c r="A6" s="21"/>
      <c r="B6" s="29"/>
      <c r="C6" s="27"/>
      <c r="D6" s="24"/>
      <c r="E6" s="24"/>
      <c r="F6" s="26"/>
    </row>
    <row r="7" spans="1:6" ht="12">
      <c r="A7" s="21"/>
      <c r="B7" s="49" t="s">
        <v>18</v>
      </c>
      <c r="C7" s="49"/>
      <c r="D7" s="24"/>
      <c r="E7" s="31"/>
      <c r="F7" s="26"/>
    </row>
    <row r="8" spans="1:6" ht="6" customHeight="1" thickBot="1">
      <c r="A8" s="21"/>
      <c r="B8" s="29"/>
      <c r="C8" s="27"/>
      <c r="D8" s="24"/>
      <c r="E8" s="24"/>
      <c r="F8" s="26"/>
    </row>
    <row r="9" spans="1:6" ht="12">
      <c r="A9" s="21"/>
      <c r="B9" s="49" t="s">
        <v>19</v>
      </c>
      <c r="C9" s="49"/>
      <c r="D9" s="24"/>
      <c r="E9" s="31"/>
      <c r="F9" s="26"/>
    </row>
    <row r="10" spans="1:6" ht="6" customHeight="1" thickBot="1">
      <c r="A10" s="21"/>
      <c r="B10" s="29"/>
      <c r="C10" s="27"/>
      <c r="D10" s="24"/>
      <c r="E10" s="24"/>
      <c r="F10" s="26"/>
    </row>
    <row r="11" spans="1:6" ht="12">
      <c r="A11" s="21"/>
      <c r="B11" s="49" t="s">
        <v>22</v>
      </c>
      <c r="C11" s="49"/>
      <c r="D11" s="24"/>
      <c r="E11" s="31"/>
      <c r="F11" s="26"/>
    </row>
    <row r="12" spans="1:6" ht="12" customHeight="1" thickBot="1">
      <c r="A12" s="21"/>
      <c r="B12" s="25"/>
      <c r="C12" s="25"/>
      <c r="D12" s="25"/>
      <c r="E12" s="25"/>
      <c r="F12" s="30"/>
    </row>
    <row r="13" spans="2:6" ht="12">
      <c r="B13" s="22"/>
      <c r="C13" s="22"/>
      <c r="D13" s="22"/>
      <c r="E13" s="22"/>
      <c r="F13" s="22"/>
    </row>
    <row r="14" spans="1:6" ht="12">
      <c r="A14" s="21"/>
      <c r="B14" s="32"/>
      <c r="C14" s="32"/>
      <c r="D14" s="32"/>
      <c r="E14" s="32"/>
      <c r="F14" s="33"/>
    </row>
    <row r="15" spans="1:6" ht="12">
      <c r="A15" s="21"/>
      <c r="B15" s="32"/>
      <c r="C15" s="34" t="s">
        <v>24</v>
      </c>
      <c r="D15" s="32"/>
      <c r="E15" s="34" t="s">
        <v>23</v>
      </c>
      <c r="F15" s="33"/>
    </row>
    <row r="16" spans="1:6" ht="12">
      <c r="A16" s="21"/>
      <c r="B16" s="32"/>
      <c r="C16" s="32"/>
      <c r="D16" s="32"/>
      <c r="E16" s="32"/>
      <c r="F16" s="33"/>
    </row>
    <row r="17" spans="1:6" ht="12">
      <c r="A17" s="21"/>
      <c r="B17" s="35">
        <v>1</v>
      </c>
      <c r="C17" s="38"/>
      <c r="D17" s="35">
        <v>1</v>
      </c>
      <c r="E17" s="38"/>
      <c r="F17" s="33"/>
    </row>
    <row r="18" spans="1:6" ht="12">
      <c r="A18" s="21"/>
      <c r="B18" s="35">
        <v>2</v>
      </c>
      <c r="C18" s="38"/>
      <c r="D18" s="35">
        <v>2</v>
      </c>
      <c r="E18" s="38"/>
      <c r="F18" s="33"/>
    </row>
    <row r="19" spans="1:6" ht="12">
      <c r="A19" s="21"/>
      <c r="B19" s="35">
        <v>3</v>
      </c>
      <c r="C19" s="38"/>
      <c r="D19" s="35">
        <v>3</v>
      </c>
      <c r="E19" s="38"/>
      <c r="F19" s="33"/>
    </row>
    <row r="20" spans="1:6" ht="12">
      <c r="A20" s="21"/>
      <c r="B20" s="35">
        <v>4</v>
      </c>
      <c r="C20" s="38"/>
      <c r="D20" s="35">
        <v>4</v>
      </c>
      <c r="E20" s="38"/>
      <c r="F20" s="33"/>
    </row>
    <row r="21" spans="1:6" ht="12">
      <c r="A21" s="21"/>
      <c r="B21" s="35">
        <v>5</v>
      </c>
      <c r="C21" s="38"/>
      <c r="D21" s="35">
        <v>5</v>
      </c>
      <c r="E21" s="38"/>
      <c r="F21" s="33"/>
    </row>
    <row r="22" spans="1:6" ht="12">
      <c r="A22" s="21"/>
      <c r="B22" s="35">
        <v>6</v>
      </c>
      <c r="C22" s="38"/>
      <c r="D22" s="35">
        <v>6</v>
      </c>
      <c r="E22" s="38"/>
      <c r="F22" s="33"/>
    </row>
    <row r="23" spans="1:6" ht="12">
      <c r="A23" s="21"/>
      <c r="B23" s="35">
        <v>7</v>
      </c>
      <c r="C23" s="38"/>
      <c r="D23" s="35">
        <v>7</v>
      </c>
      <c r="E23" s="38"/>
      <c r="F23" s="33"/>
    </row>
    <row r="24" spans="1:6" ht="12">
      <c r="A24" s="21"/>
      <c r="B24" s="35">
        <v>8</v>
      </c>
      <c r="C24" s="38"/>
      <c r="D24" s="35">
        <v>8</v>
      </c>
      <c r="E24" s="38"/>
      <c r="F24" s="33"/>
    </row>
    <row r="25" spans="1:6" ht="12">
      <c r="A25" s="21"/>
      <c r="B25" s="35">
        <v>9</v>
      </c>
      <c r="C25" s="38"/>
      <c r="D25" s="35">
        <v>9</v>
      </c>
      <c r="E25" s="38"/>
      <c r="F25" s="33"/>
    </row>
    <row r="26" spans="1:6" ht="12">
      <c r="A26" s="21"/>
      <c r="B26" s="35">
        <v>10</v>
      </c>
      <c r="C26" s="38"/>
      <c r="D26" s="35">
        <v>10</v>
      </c>
      <c r="E26" s="38"/>
      <c r="F26" s="33"/>
    </row>
    <row r="27" spans="1:6" ht="12">
      <c r="A27" s="21"/>
      <c r="B27" s="35">
        <v>11</v>
      </c>
      <c r="C27" s="38"/>
      <c r="D27" s="35">
        <v>11</v>
      </c>
      <c r="E27" s="38"/>
      <c r="F27" s="33"/>
    </row>
    <row r="28" spans="1:6" ht="12">
      <c r="A28" s="21"/>
      <c r="B28" s="35">
        <v>12</v>
      </c>
      <c r="C28" s="38"/>
      <c r="D28" s="35">
        <v>12</v>
      </c>
      <c r="E28" s="38"/>
      <c r="F28" s="33"/>
    </row>
    <row r="29" spans="1:6" ht="12">
      <c r="A29" s="21"/>
      <c r="B29" s="35">
        <v>13</v>
      </c>
      <c r="C29" s="38"/>
      <c r="D29" s="35">
        <v>13</v>
      </c>
      <c r="E29" s="38"/>
      <c r="F29" s="33"/>
    </row>
    <row r="30" spans="1:6" ht="12">
      <c r="A30" s="21"/>
      <c r="B30" s="35">
        <v>14</v>
      </c>
      <c r="C30" s="38"/>
      <c r="D30" s="35">
        <v>14</v>
      </c>
      <c r="E30" s="38"/>
      <c r="F30" s="33"/>
    </row>
    <row r="31" spans="1:6" ht="12">
      <c r="A31" s="21"/>
      <c r="B31" s="35">
        <v>15</v>
      </c>
      <c r="C31" s="38"/>
      <c r="D31" s="35">
        <v>15</v>
      </c>
      <c r="E31" s="38"/>
      <c r="F31" s="33"/>
    </row>
    <row r="32" spans="1:6" ht="12">
      <c r="A32" s="21"/>
      <c r="B32" s="35">
        <v>16</v>
      </c>
      <c r="C32" s="38"/>
      <c r="D32" s="35">
        <v>16</v>
      </c>
      <c r="E32" s="38"/>
      <c r="F32" s="33"/>
    </row>
    <row r="33" spans="1:6" ht="12.75" thickBot="1">
      <c r="A33" s="21"/>
      <c r="B33" s="36"/>
      <c r="C33" s="36"/>
      <c r="D33" s="36"/>
      <c r="E33" s="36"/>
      <c r="F33" s="37"/>
    </row>
  </sheetData>
  <sheetProtection sheet="1" objects="1" scenarios="1" selectLockedCells="1"/>
  <mergeCells count="5">
    <mergeCell ref="B11:C11"/>
    <mergeCell ref="B3:C3"/>
    <mergeCell ref="B5:C5"/>
    <mergeCell ref="B7:C7"/>
    <mergeCell ref="B9:C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N28"/>
  <sheetViews>
    <sheetView showGridLines="0" showRowColHeaders="0" showOutlineSymbols="0" zoomScale="75" zoomScaleNormal="75" zoomScalePageLayoutView="0" workbookViewId="0" topLeftCell="A1">
      <selection activeCell="J18" sqref="J18"/>
    </sheetView>
  </sheetViews>
  <sheetFormatPr defaultColWidth="11.421875" defaultRowHeight="12"/>
  <cols>
    <col min="1" max="1" width="2.7109375" style="2" customWidth="1"/>
    <col min="2" max="2" width="4.7109375" style="2" customWidth="1"/>
    <col min="3" max="3" width="36.7109375" style="2" customWidth="1"/>
    <col min="4" max="4" width="40.7109375" style="2" customWidth="1"/>
    <col min="5" max="5" width="4.7109375" style="2" customWidth="1"/>
    <col min="6" max="6" width="48.7109375" style="2" customWidth="1"/>
    <col min="7" max="7" width="2.7109375" style="2" customWidth="1"/>
    <col min="8" max="8" width="11.421875" style="2" customWidth="1"/>
    <col min="9" max="9" width="24.7109375" style="2" customWidth="1"/>
    <col min="10" max="16384" width="11.421875" style="2" customWidth="1"/>
  </cols>
  <sheetData>
    <row r="1" ht="12">
      <c r="F1" s="3"/>
    </row>
    <row r="2" spans="2:6" s="4" customFormat="1" ht="18" customHeight="1">
      <c r="B2" s="41" t="s">
        <v>0</v>
      </c>
      <c r="C2" s="41"/>
      <c r="D2" s="56">
        <f>IF(competition&lt;&gt;"",competition,"")</f>
      </c>
      <c r="E2" s="56"/>
      <c r="F2" s="56"/>
    </row>
    <row r="3" spans="2:8" ht="12" customHeight="1">
      <c r="B3" s="40"/>
      <c r="C3" s="40"/>
      <c r="D3" s="40"/>
      <c r="E3" s="40"/>
      <c r="F3" s="40"/>
      <c r="H3" s="4"/>
    </row>
    <row r="4" spans="2:14" s="5" customFormat="1" ht="24" customHeight="1">
      <c r="B4" s="42" t="s">
        <v>2</v>
      </c>
      <c r="C4" s="42"/>
      <c r="D4" s="11">
        <f>IF(categorie&lt;&gt;"",categorie,"")</f>
      </c>
      <c r="E4" s="40"/>
      <c r="F4" s="6" t="s">
        <v>4</v>
      </c>
      <c r="H4" s="7"/>
      <c r="I4" s="1"/>
      <c r="J4" s="1"/>
      <c r="K4" s="1"/>
      <c r="L4" s="1"/>
      <c r="M4" s="1"/>
      <c r="N4" s="1"/>
    </row>
    <row r="5" spans="2:14" ht="15">
      <c r="B5" s="40"/>
      <c r="C5" s="40"/>
      <c r="D5" s="43"/>
      <c r="E5" s="40"/>
      <c r="F5" s="43"/>
      <c r="H5" s="7"/>
      <c r="I5" s="7"/>
      <c r="J5" s="7"/>
      <c r="K5" s="7"/>
      <c r="L5" s="7"/>
      <c r="M5" s="7"/>
      <c r="N5" s="7"/>
    </row>
    <row r="6" spans="2:14" s="4" customFormat="1" ht="18" customHeight="1">
      <c r="B6" s="52" t="s">
        <v>17</v>
      </c>
      <c r="C6" s="52"/>
      <c r="D6" s="8">
        <f>IF(ATS&lt;&gt;"",ATS,"")</f>
      </c>
      <c r="E6" s="40"/>
      <c r="F6" s="41"/>
      <c r="H6" s="7"/>
      <c r="I6" s="1"/>
      <c r="J6" s="1"/>
      <c r="K6" s="1"/>
      <c r="L6" s="1"/>
      <c r="M6" s="1"/>
      <c r="N6" s="1"/>
    </row>
    <row r="7" spans="2:14" ht="9.75" customHeight="1">
      <c r="B7" s="40"/>
      <c r="C7" s="40"/>
      <c r="D7" s="40"/>
      <c r="E7" s="44"/>
      <c r="F7" s="40"/>
      <c r="H7" s="7"/>
      <c r="I7" s="7"/>
      <c r="J7" s="7"/>
      <c r="K7" s="7"/>
      <c r="L7" s="7"/>
      <c r="M7" s="7"/>
      <c r="N7" s="7"/>
    </row>
    <row r="8" spans="2:14" s="5" customFormat="1" ht="24" customHeight="1">
      <c r="B8" s="45"/>
      <c r="C8" s="45"/>
      <c r="D8" s="61">
        <f>IF(nomprenom&lt;&gt;"",nomprenom,"")</f>
      </c>
      <c r="E8" s="61"/>
      <c r="F8" s="61"/>
      <c r="H8" s="7"/>
      <c r="I8" s="1"/>
      <c r="J8" s="1"/>
      <c r="K8" s="1"/>
      <c r="L8" s="1"/>
      <c r="M8" s="1"/>
      <c r="N8" s="1"/>
    </row>
    <row r="9" spans="2:14" s="5" customFormat="1" ht="12" customHeight="1">
      <c r="B9" s="10"/>
      <c r="C9" s="10"/>
      <c r="D9" s="11"/>
      <c r="E9" s="2"/>
      <c r="F9" s="12"/>
      <c r="H9" s="7"/>
      <c r="I9" s="1"/>
      <c r="J9" s="1"/>
      <c r="K9" s="1"/>
      <c r="L9" s="1"/>
      <c r="M9" s="1"/>
      <c r="N9" s="1"/>
    </row>
    <row r="10" spans="2:14" ht="30" customHeight="1">
      <c r="B10" s="53" t="s">
        <v>5</v>
      </c>
      <c r="C10" s="55" t="s">
        <v>6</v>
      </c>
      <c r="D10" s="55" t="s">
        <v>7</v>
      </c>
      <c r="E10" s="57" t="s">
        <v>1</v>
      </c>
      <c r="F10" s="58"/>
      <c r="H10" s="7"/>
      <c r="I10" s="7"/>
      <c r="J10" s="7"/>
      <c r="K10" s="7"/>
      <c r="L10" s="7"/>
      <c r="M10" s="7"/>
      <c r="N10" s="7"/>
    </row>
    <row r="11" spans="2:6" ht="12" customHeight="1">
      <c r="B11" s="54"/>
      <c r="C11" s="55"/>
      <c r="D11" s="55"/>
      <c r="E11" s="59"/>
      <c r="F11" s="60"/>
    </row>
    <row r="12" spans="2:6" ht="48" customHeight="1">
      <c r="B12" s="13">
        <v>1</v>
      </c>
      <c r="C12" s="23">
        <f>IF(elm_SP_01&lt;&gt;"",elm_SP_01,"")</f>
      </c>
      <c r="D12" s="14"/>
      <c r="E12" s="50"/>
      <c r="F12" s="51"/>
    </row>
    <row r="13" spans="2:6" ht="48" customHeight="1">
      <c r="B13" s="13">
        <v>2</v>
      </c>
      <c r="C13" s="23">
        <f>IF(elm_SP_02&lt;&gt;"",elm_SP_02,"")</f>
      </c>
      <c r="D13" s="14"/>
      <c r="E13" s="50"/>
      <c r="F13" s="51"/>
    </row>
    <row r="14" spans="2:6" ht="48" customHeight="1">
      <c r="B14" s="13">
        <v>3</v>
      </c>
      <c r="C14" s="23">
        <f>IF(elm_SP_03&lt;&gt;"",elm_SP_03,"")</f>
      </c>
      <c r="D14" s="14"/>
      <c r="E14" s="50"/>
      <c r="F14" s="51"/>
    </row>
    <row r="15" spans="2:6" ht="48" customHeight="1">
      <c r="B15" s="13">
        <v>4</v>
      </c>
      <c r="C15" s="23">
        <f>IF(elm_SP_04&lt;&gt;"",elm_SP_04,"")</f>
      </c>
      <c r="D15" s="14"/>
      <c r="E15" s="50"/>
      <c r="F15" s="51"/>
    </row>
    <row r="16" spans="2:6" ht="48" customHeight="1">
      <c r="B16" s="13">
        <v>5</v>
      </c>
      <c r="C16" s="23">
        <f>IF(elm_SP_05&lt;&gt;"",elm_SP_05,"")</f>
      </c>
      <c r="D16" s="14"/>
      <c r="E16" s="50"/>
      <c r="F16" s="51"/>
    </row>
    <row r="17" spans="2:6" ht="48" customHeight="1">
      <c r="B17" s="13">
        <v>6</v>
      </c>
      <c r="C17" s="23">
        <f>IF(elm_SP_06&lt;&gt;"",elm_SP_06,"")</f>
      </c>
      <c r="D17" s="14"/>
      <c r="E17" s="50"/>
      <c r="F17" s="51"/>
    </row>
    <row r="18" spans="2:6" ht="48" customHeight="1">
      <c r="B18" s="13">
        <v>7</v>
      </c>
      <c r="C18" s="23">
        <f>IF(elm_SP_07&lt;&gt;"",elm_SP_07,"")</f>
      </c>
      <c r="D18" s="14"/>
      <c r="E18" s="50"/>
      <c r="F18" s="51"/>
    </row>
    <row r="19" spans="2:6" ht="48" customHeight="1">
      <c r="B19" s="13">
        <v>8</v>
      </c>
      <c r="C19" s="23">
        <f>IF(elm_SP_08&lt;&gt;"",elm_SP_08,"")</f>
      </c>
      <c r="D19" s="14"/>
      <c r="E19" s="50"/>
      <c r="F19" s="51"/>
    </row>
    <row r="20" spans="2:6" ht="48" customHeight="1">
      <c r="B20" s="13">
        <v>9</v>
      </c>
      <c r="C20" s="23">
        <f>IF(elm_SP_09&lt;&gt;"",elm_SP_09,"")</f>
      </c>
      <c r="D20" s="14"/>
      <c r="E20" s="50"/>
      <c r="F20" s="51"/>
    </row>
    <row r="21" spans="2:6" ht="48" customHeight="1">
      <c r="B21" s="13">
        <v>10</v>
      </c>
      <c r="C21" s="23">
        <f>IF(elm_SP_10&lt;&gt;"",elm_SP_10,"")</f>
      </c>
      <c r="D21" s="14"/>
      <c r="E21" s="50"/>
      <c r="F21" s="51"/>
    </row>
    <row r="22" spans="2:6" ht="48" customHeight="1">
      <c r="B22" s="13">
        <v>11</v>
      </c>
      <c r="C22" s="23">
        <f>IF(elm_SP_11&lt;&gt;"",elm_SP_11,"")</f>
      </c>
      <c r="D22" s="14"/>
      <c r="E22" s="50"/>
      <c r="F22" s="51"/>
    </row>
    <row r="23" spans="2:6" ht="48" customHeight="1">
      <c r="B23" s="13">
        <v>12</v>
      </c>
      <c r="C23" s="23">
        <f>IF(elm_SP_12&lt;&gt;"",elm_SP_12,"")</f>
      </c>
      <c r="D23" s="14"/>
      <c r="E23" s="50"/>
      <c r="F23" s="51"/>
    </row>
    <row r="24" spans="2:6" ht="48" customHeight="1">
      <c r="B24" s="13">
        <v>13</v>
      </c>
      <c r="C24" s="23">
        <f>IF(elm_SP_13&lt;&gt;"",elm_SP_13,"")</f>
      </c>
      <c r="D24" s="14"/>
      <c r="E24" s="50"/>
      <c r="F24" s="51"/>
    </row>
    <row r="25" spans="2:6" ht="48" customHeight="1">
      <c r="B25" s="13">
        <v>14</v>
      </c>
      <c r="C25" s="23">
        <f>IF(elm_SP_14&lt;&gt;"",elm_SP_14,"")</f>
      </c>
      <c r="D25" s="14"/>
      <c r="E25" s="50"/>
      <c r="F25" s="51"/>
    </row>
    <row r="26" spans="2:6" ht="48" customHeight="1">
      <c r="B26" s="13">
        <v>15</v>
      </c>
      <c r="C26" s="23">
        <f>IF(elm_SP_15&lt;&gt;"",elm_SP_15,"")</f>
      </c>
      <c r="D26" s="14"/>
      <c r="E26" s="50"/>
      <c r="F26" s="51"/>
    </row>
    <row r="27" spans="2:6" ht="48" customHeight="1">
      <c r="B27" s="13">
        <v>16</v>
      </c>
      <c r="C27" s="23">
        <f>IF(elm_SP_16&lt;&gt;"",elm_SP_16,"")</f>
      </c>
      <c r="D27" s="14"/>
      <c r="E27" s="50"/>
      <c r="F27" s="51"/>
    </row>
    <row r="28" spans="4:6" ht="48" customHeight="1">
      <c r="D28" s="16" t="s">
        <v>8</v>
      </c>
      <c r="F28" s="9"/>
    </row>
    <row r="29" ht="24" customHeight="1"/>
  </sheetData>
  <sheetProtection sheet="1" objects="1" scenarios="1" selectLockedCells="1"/>
  <mergeCells count="23">
    <mergeCell ref="E18:F18"/>
    <mergeCell ref="E19:F19"/>
    <mergeCell ref="E13:F13"/>
    <mergeCell ref="E14:F14"/>
    <mergeCell ref="E15:F15"/>
    <mergeCell ref="D2:F2"/>
    <mergeCell ref="E10:F11"/>
    <mergeCell ref="E12:F12"/>
    <mergeCell ref="D8:F8"/>
    <mergeCell ref="B6:C6"/>
    <mergeCell ref="B10:B11"/>
    <mergeCell ref="C10:C11"/>
    <mergeCell ref="D10:D11"/>
    <mergeCell ref="E16:F16"/>
    <mergeCell ref="E17:F17"/>
    <mergeCell ref="E27:F27"/>
    <mergeCell ref="E20:F20"/>
    <mergeCell ref="E21:F21"/>
    <mergeCell ref="E22:F22"/>
    <mergeCell ref="E23:F23"/>
    <mergeCell ref="E24:F24"/>
    <mergeCell ref="E25:F25"/>
    <mergeCell ref="E26:F26"/>
  </mergeCells>
  <conditionalFormatting sqref="D6 F4 D4 D2:F2">
    <cfRule type="cellIs" priority="1" dxfId="2" operator="notEqual" stopIfTrue="1">
      <formula>""</formula>
    </cfRule>
  </conditionalFormatting>
  <conditionalFormatting sqref="D9 F9">
    <cfRule type="cellIs" priority="2" dxfId="12" operator="equal" stopIfTrue="1">
      <formula>"Family Name + First Name"</formula>
    </cfRule>
  </conditionalFormatting>
  <conditionalFormatting sqref="B6:C6">
    <cfRule type="expression" priority="3" dxfId="12" stopIfTrue="1">
      <formula>ISERROR($B$6)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28"/>
  <sheetViews>
    <sheetView showGridLines="0" showRowColHeaders="0" zoomScale="75" zoomScaleNormal="75" zoomScalePageLayoutView="0" workbookViewId="0" topLeftCell="A1">
      <selection activeCell="I11" sqref="I11"/>
    </sheetView>
  </sheetViews>
  <sheetFormatPr defaultColWidth="11.421875" defaultRowHeight="12"/>
  <cols>
    <col min="1" max="1" width="2.7109375" style="2" customWidth="1"/>
    <col min="2" max="2" width="4.7109375" style="2" customWidth="1"/>
    <col min="3" max="3" width="36.7109375" style="2" customWidth="1"/>
    <col min="4" max="4" width="40.7109375" style="2" customWidth="1"/>
    <col min="5" max="5" width="4.7109375" style="2" customWidth="1"/>
    <col min="6" max="6" width="48.7109375" style="2" customWidth="1"/>
    <col min="7" max="7" width="2.7109375" style="2" customWidth="1"/>
    <col min="8" max="8" width="11.421875" style="2" customWidth="1"/>
    <col min="9" max="9" width="24.7109375" style="2" customWidth="1"/>
    <col min="10" max="16384" width="11.421875" style="2" customWidth="1"/>
  </cols>
  <sheetData>
    <row r="1" spans="1:7" ht="12">
      <c r="A1" s="40"/>
      <c r="B1" s="40"/>
      <c r="C1" s="40"/>
      <c r="D1" s="40"/>
      <c r="E1" s="40"/>
      <c r="F1" s="43"/>
      <c r="G1" s="40"/>
    </row>
    <row r="2" spans="1:7" s="4" customFormat="1" ht="18" customHeight="1">
      <c r="A2" s="41"/>
      <c r="B2" s="41" t="s">
        <v>0</v>
      </c>
      <c r="C2" s="41"/>
      <c r="D2" s="56">
        <f>IF(competition&lt;&gt;"",competition,"")</f>
      </c>
      <c r="E2" s="56"/>
      <c r="F2" s="56"/>
      <c r="G2" s="41"/>
    </row>
    <row r="3" spans="1:8" ht="12" customHeight="1">
      <c r="A3" s="40"/>
      <c r="B3" s="40"/>
      <c r="C3" s="40"/>
      <c r="D3" s="40"/>
      <c r="E3" s="40"/>
      <c r="F3" s="40"/>
      <c r="G3" s="40"/>
      <c r="H3" s="4"/>
    </row>
    <row r="4" spans="1:14" s="5" customFormat="1" ht="24" customHeight="1">
      <c r="A4" s="42"/>
      <c r="B4" s="42" t="s">
        <v>2</v>
      </c>
      <c r="C4" s="42"/>
      <c r="D4" s="11">
        <f>IF(categorie&lt;&gt;"",categorie,"")</f>
      </c>
      <c r="E4" s="40"/>
      <c r="F4" s="6" t="s">
        <v>9</v>
      </c>
      <c r="G4" s="42"/>
      <c r="H4" s="7"/>
      <c r="I4" s="1"/>
      <c r="J4" s="1"/>
      <c r="K4" s="1"/>
      <c r="L4" s="1"/>
      <c r="M4" s="1"/>
      <c r="N4" s="1"/>
    </row>
    <row r="5" spans="1:14" ht="15">
      <c r="A5" s="40"/>
      <c r="B5" s="40"/>
      <c r="C5" s="40"/>
      <c r="D5" s="43"/>
      <c r="E5" s="40"/>
      <c r="F5" s="43"/>
      <c r="G5" s="40"/>
      <c r="H5" s="7"/>
      <c r="I5" s="7"/>
      <c r="J5" s="7"/>
      <c r="K5" s="7"/>
      <c r="L5" s="7"/>
      <c r="M5" s="7"/>
      <c r="N5" s="7"/>
    </row>
    <row r="6" spans="1:14" s="4" customFormat="1" ht="18" customHeight="1">
      <c r="A6" s="41"/>
      <c r="B6" s="52" t="s">
        <v>17</v>
      </c>
      <c r="C6" s="52"/>
      <c r="D6" s="8">
        <f>IF(ATS&lt;&gt;"",ATS,"")</f>
      </c>
      <c r="E6" s="40"/>
      <c r="F6" s="41"/>
      <c r="G6" s="41"/>
      <c r="H6" s="7"/>
      <c r="I6" s="1"/>
      <c r="J6" s="1"/>
      <c r="K6" s="1"/>
      <c r="L6" s="1"/>
      <c r="M6" s="1"/>
      <c r="N6" s="1"/>
    </row>
    <row r="7" spans="1:14" ht="9.75" customHeight="1">
      <c r="A7" s="40"/>
      <c r="B7" s="40"/>
      <c r="C7" s="40"/>
      <c r="D7" s="40"/>
      <c r="E7" s="44"/>
      <c r="F7" s="40"/>
      <c r="G7" s="40"/>
      <c r="H7" s="7"/>
      <c r="I7" s="7"/>
      <c r="J7" s="7"/>
      <c r="K7" s="7"/>
      <c r="L7" s="7"/>
      <c r="M7" s="7"/>
      <c r="N7" s="7"/>
    </row>
    <row r="8" spans="1:14" s="5" customFormat="1" ht="24" customHeight="1">
      <c r="A8" s="42"/>
      <c r="B8" s="45"/>
      <c r="C8" s="45"/>
      <c r="D8" s="61">
        <f>IF(nomprenom&lt;&gt;"",nomprenom,"")</f>
      </c>
      <c r="E8" s="61"/>
      <c r="F8" s="61"/>
      <c r="G8" s="42"/>
      <c r="H8" s="7"/>
      <c r="I8" s="1"/>
      <c r="J8" s="1"/>
      <c r="K8" s="1"/>
      <c r="L8" s="1"/>
      <c r="M8" s="1"/>
      <c r="N8" s="1"/>
    </row>
    <row r="9" spans="1:14" s="5" customFormat="1" ht="12" customHeight="1">
      <c r="A9" s="42"/>
      <c r="B9" s="46"/>
      <c r="C9" s="46"/>
      <c r="D9" s="11"/>
      <c r="E9" s="40"/>
      <c r="F9" s="12"/>
      <c r="G9" s="42"/>
      <c r="H9" s="7"/>
      <c r="I9" s="1"/>
      <c r="J9" s="1"/>
      <c r="K9" s="1"/>
      <c r="L9" s="1"/>
      <c r="M9" s="1"/>
      <c r="N9" s="1"/>
    </row>
    <row r="10" spans="2:14" ht="30" customHeight="1">
      <c r="B10" s="53" t="s">
        <v>5</v>
      </c>
      <c r="C10" s="55" t="s">
        <v>6</v>
      </c>
      <c r="D10" s="55" t="s">
        <v>7</v>
      </c>
      <c r="E10" s="57" t="s">
        <v>1</v>
      </c>
      <c r="F10" s="58"/>
      <c r="H10" s="7"/>
      <c r="I10" s="7"/>
      <c r="J10" s="7"/>
      <c r="K10" s="7"/>
      <c r="L10" s="7"/>
      <c r="M10" s="7"/>
      <c r="N10" s="7"/>
    </row>
    <row r="11" spans="2:6" ht="12" customHeight="1">
      <c r="B11" s="54"/>
      <c r="C11" s="55"/>
      <c r="D11" s="55"/>
      <c r="E11" s="59"/>
      <c r="F11" s="60"/>
    </row>
    <row r="12" spans="2:6" ht="48" customHeight="1">
      <c r="B12" s="13">
        <v>1</v>
      </c>
      <c r="C12" s="23">
        <f>IF(elm_FS_01&lt;&gt;"",elm_FS_01,"")</f>
      </c>
      <c r="D12" s="14"/>
      <c r="E12" s="50"/>
      <c r="F12" s="51"/>
    </row>
    <row r="13" spans="2:6" ht="48" customHeight="1">
      <c r="B13" s="13">
        <v>2</v>
      </c>
      <c r="C13" s="23">
        <f>IF(elm_FS_02&lt;&gt;"",elm_FS_02,"")</f>
      </c>
      <c r="D13" s="14"/>
      <c r="E13" s="50"/>
      <c r="F13" s="51"/>
    </row>
    <row r="14" spans="2:6" ht="48" customHeight="1">
      <c r="B14" s="13">
        <v>3</v>
      </c>
      <c r="C14" s="23">
        <f>IF(elm_FS_03&lt;&gt;"",elm_FS_03,"")</f>
      </c>
      <c r="D14" s="14"/>
      <c r="E14" s="50"/>
      <c r="F14" s="51"/>
    </row>
    <row r="15" spans="2:6" ht="48" customHeight="1">
      <c r="B15" s="13">
        <v>4</v>
      </c>
      <c r="C15" s="23">
        <f>IF(elm_FS_04&lt;&gt;"",elm_FS_04,"")</f>
      </c>
      <c r="D15" s="14"/>
      <c r="E15" s="50"/>
      <c r="F15" s="51"/>
    </row>
    <row r="16" spans="2:6" ht="48" customHeight="1">
      <c r="B16" s="13">
        <v>5</v>
      </c>
      <c r="C16" s="23">
        <f>IF(elm_FS_05&lt;&gt;"",elm_FS_05,"")</f>
      </c>
      <c r="D16" s="14"/>
      <c r="E16" s="50"/>
      <c r="F16" s="51"/>
    </row>
    <row r="17" spans="2:6" ht="48" customHeight="1">
      <c r="B17" s="13">
        <v>6</v>
      </c>
      <c r="C17" s="23">
        <f>IF(elm_FS_06&lt;&gt;"",elm_FS_06,"")</f>
      </c>
      <c r="D17" s="14"/>
      <c r="E17" s="50"/>
      <c r="F17" s="51"/>
    </row>
    <row r="18" spans="2:6" ht="48" customHeight="1">
      <c r="B18" s="13">
        <v>7</v>
      </c>
      <c r="C18" s="23">
        <f>IF(elm_FS_07&lt;&gt;"",elm_FS_07,"")</f>
      </c>
      <c r="D18" s="14"/>
      <c r="E18" s="50"/>
      <c r="F18" s="51"/>
    </row>
    <row r="19" spans="2:6" ht="48" customHeight="1">
      <c r="B19" s="13">
        <v>8</v>
      </c>
      <c r="C19" s="23">
        <f>IF(elm_FS_08&lt;&gt;"",elm_FS_08,"")</f>
      </c>
      <c r="D19" s="14"/>
      <c r="E19" s="50"/>
      <c r="F19" s="51"/>
    </row>
    <row r="20" spans="2:6" ht="48" customHeight="1">
      <c r="B20" s="13">
        <v>9</v>
      </c>
      <c r="C20" s="23">
        <f>IF(elm_FS_09&lt;&gt;"",elm_FS_09,"")</f>
      </c>
      <c r="D20" s="14"/>
      <c r="E20" s="50"/>
      <c r="F20" s="51"/>
    </row>
    <row r="21" spans="2:6" ht="48" customHeight="1">
      <c r="B21" s="13">
        <v>10</v>
      </c>
      <c r="C21" s="23">
        <f>IF(elm_FS_10&lt;&gt;"",elm_FS_10,"")</f>
      </c>
      <c r="D21" s="14"/>
      <c r="E21" s="50"/>
      <c r="F21" s="51"/>
    </row>
    <row r="22" spans="2:6" ht="48" customHeight="1">
      <c r="B22" s="13">
        <v>11</v>
      </c>
      <c r="C22" s="23">
        <f>IF(elm_FS_11&lt;&gt;"",elm_FS_11,"")</f>
      </c>
      <c r="D22" s="14"/>
      <c r="E22" s="50"/>
      <c r="F22" s="51"/>
    </row>
    <row r="23" spans="2:6" ht="48" customHeight="1">
      <c r="B23" s="13">
        <v>12</v>
      </c>
      <c r="C23" s="23">
        <f>IF(elm_FS_12&lt;&gt;"",elm_FS_12,"")</f>
      </c>
      <c r="D23" s="14"/>
      <c r="E23" s="50"/>
      <c r="F23" s="51"/>
    </row>
    <row r="24" spans="2:6" ht="48" customHeight="1">
      <c r="B24" s="13">
        <v>13</v>
      </c>
      <c r="C24" s="23">
        <f>IF(elm_FS_13&lt;&gt;"",elm_FS_13,"")</f>
      </c>
      <c r="D24" s="14"/>
      <c r="E24" s="50"/>
      <c r="F24" s="51"/>
    </row>
    <row r="25" spans="2:6" ht="48" customHeight="1">
      <c r="B25" s="13">
        <v>14</v>
      </c>
      <c r="C25" s="23">
        <f>IF(elm_FS_14&lt;&gt;"",elm_FS_14,"")</f>
      </c>
      <c r="D25" s="14"/>
      <c r="E25" s="50"/>
      <c r="F25" s="51"/>
    </row>
    <row r="26" spans="2:6" ht="48" customHeight="1">
      <c r="B26" s="13">
        <v>15</v>
      </c>
      <c r="C26" s="23">
        <f>IF(elm_FS_15&lt;&gt;"",elm_FS_15,"")</f>
      </c>
      <c r="D26" s="14"/>
      <c r="E26" s="50"/>
      <c r="F26" s="51"/>
    </row>
    <row r="27" spans="2:6" ht="48" customHeight="1">
      <c r="B27" s="13">
        <v>16</v>
      </c>
      <c r="C27" s="23">
        <f>IF(elm_FS_16&lt;&gt;"",elm_FS_16,"")</f>
      </c>
      <c r="D27" s="14"/>
      <c r="E27" s="50"/>
      <c r="F27" s="51"/>
    </row>
    <row r="28" spans="4:6" ht="48" customHeight="1">
      <c r="D28" s="16" t="s">
        <v>8</v>
      </c>
      <c r="F28" s="9"/>
    </row>
    <row r="29" ht="24" customHeight="1"/>
  </sheetData>
  <sheetProtection sheet="1" objects="1" scenarios="1" selectLockedCells="1"/>
  <mergeCells count="23">
    <mergeCell ref="B6:C6"/>
    <mergeCell ref="B10:B11"/>
    <mergeCell ref="C10:C11"/>
    <mergeCell ref="D10:D11"/>
    <mergeCell ref="D8:F8"/>
    <mergeCell ref="D2:F2"/>
    <mergeCell ref="E10:F11"/>
    <mergeCell ref="E16:F16"/>
    <mergeCell ref="E14:F14"/>
    <mergeCell ref="E15:F15"/>
    <mergeCell ref="E17:F17"/>
    <mergeCell ref="E18:F18"/>
    <mergeCell ref="E19:F19"/>
    <mergeCell ref="E12:F12"/>
    <mergeCell ref="E13:F13"/>
    <mergeCell ref="E27:F27"/>
    <mergeCell ref="E20:F20"/>
    <mergeCell ref="E21:F21"/>
    <mergeCell ref="E22:F22"/>
    <mergeCell ref="E23:F23"/>
    <mergeCell ref="E24:F24"/>
    <mergeCell ref="E25:F25"/>
    <mergeCell ref="E26:F26"/>
  </mergeCells>
  <conditionalFormatting sqref="D6 F4 D4 D2:F2">
    <cfRule type="cellIs" priority="1" dxfId="2" operator="notEqual" stopIfTrue="1">
      <formula>""</formula>
    </cfRule>
  </conditionalFormatting>
  <conditionalFormatting sqref="F9 D9">
    <cfRule type="cellIs" priority="2" dxfId="12" operator="equal" stopIfTrue="1">
      <formula>"Family Name + First Name"</formula>
    </cfRule>
  </conditionalFormatting>
  <conditionalFormatting sqref="B6:C6">
    <cfRule type="expression" priority="3" dxfId="12" stopIfTrue="1">
      <formula>ISERROR($B$6)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6"/>
  <sheetViews>
    <sheetView showGridLines="0" showRowColHeaders="0" showZeros="0" showOutlineSymbols="0" zoomScale="75" zoomScaleNormal="75" zoomScalePageLayoutView="0" workbookViewId="0" topLeftCell="A1">
      <selection activeCell="M5" sqref="M5"/>
    </sheetView>
  </sheetViews>
  <sheetFormatPr defaultColWidth="11.421875" defaultRowHeight="12"/>
  <cols>
    <col min="1" max="1" width="2.7109375" style="2" customWidth="1"/>
    <col min="2" max="2" width="4.7109375" style="2" customWidth="1"/>
    <col min="3" max="5" width="24.7109375" style="2" customWidth="1"/>
    <col min="6" max="6" width="14.7109375" style="2" customWidth="1"/>
    <col min="7" max="7" width="4.7109375" style="2" customWidth="1"/>
    <col min="8" max="8" width="24.7109375" style="2" customWidth="1"/>
    <col min="9" max="9" width="4.7109375" style="2" customWidth="1"/>
    <col min="10" max="10" width="2.7109375" style="2" customWidth="1"/>
    <col min="11" max="16384" width="11.421875" style="2" customWidth="1"/>
  </cols>
  <sheetData>
    <row r="1" spans="1:11" ht="12">
      <c r="A1" s="40"/>
      <c r="B1" s="40"/>
      <c r="C1" s="40"/>
      <c r="D1" s="40"/>
      <c r="E1" s="43"/>
      <c r="F1" s="43"/>
      <c r="G1" s="43"/>
      <c r="H1" s="43"/>
      <c r="I1" s="40"/>
      <c r="J1" s="40"/>
      <c r="K1" s="40"/>
    </row>
    <row r="2" spans="1:11" s="4" customFormat="1" ht="18" customHeight="1">
      <c r="A2" s="41"/>
      <c r="B2" s="41" t="s">
        <v>0</v>
      </c>
      <c r="C2" s="41"/>
      <c r="D2" s="56">
        <f>IF(competition&lt;&gt;"",competition,"")</f>
      </c>
      <c r="E2" s="56"/>
      <c r="F2" s="56"/>
      <c r="G2" s="56"/>
      <c r="H2" s="56"/>
      <c r="I2" s="56"/>
      <c r="J2" s="41"/>
      <c r="K2" s="41"/>
    </row>
    <row r="3" spans="1:11" ht="12" customHeight="1">
      <c r="A3" s="40"/>
      <c r="B3" s="40"/>
      <c r="C3" s="40"/>
      <c r="D3" s="40"/>
      <c r="E3" s="43"/>
      <c r="F3" s="40"/>
      <c r="G3" s="40"/>
      <c r="H3" s="40"/>
      <c r="I3" s="40"/>
      <c r="J3" s="40"/>
      <c r="K3" s="41"/>
    </row>
    <row r="4" spans="1:17" s="5" customFormat="1" ht="24" customHeight="1">
      <c r="A4" s="42"/>
      <c r="B4" s="42" t="s">
        <v>2</v>
      </c>
      <c r="C4" s="42"/>
      <c r="D4" s="63">
        <f>IF(categorie&lt;&gt;"",categorie,"")</f>
      </c>
      <c r="E4" s="63"/>
      <c r="F4" s="47"/>
      <c r="G4" s="62" t="s">
        <v>4</v>
      </c>
      <c r="H4" s="62"/>
      <c r="I4" s="62"/>
      <c r="J4" s="42"/>
      <c r="K4" s="48"/>
      <c r="L4" s="1"/>
      <c r="M4" s="1"/>
      <c r="N4" s="1"/>
      <c r="O4" s="1"/>
      <c r="P4" s="1"/>
      <c r="Q4" s="1"/>
    </row>
    <row r="5" spans="1:17" ht="15">
      <c r="A5" s="40"/>
      <c r="B5" s="40"/>
      <c r="C5" s="40"/>
      <c r="D5" s="43"/>
      <c r="E5" s="43"/>
      <c r="F5" s="43"/>
      <c r="G5" s="43"/>
      <c r="H5" s="43"/>
      <c r="I5" s="40"/>
      <c r="J5" s="40"/>
      <c r="K5" s="48"/>
      <c r="L5" s="7"/>
      <c r="M5" s="7"/>
      <c r="N5" s="7"/>
      <c r="O5" s="7"/>
      <c r="P5" s="7"/>
      <c r="Q5" s="7"/>
    </row>
    <row r="6" spans="1:17" s="4" customFormat="1" ht="18" customHeight="1">
      <c r="A6" s="41"/>
      <c r="B6" s="52" t="s">
        <v>10</v>
      </c>
      <c r="C6" s="52"/>
      <c r="D6" s="64">
        <f>IF(TC&lt;&gt;"",TC,"")</f>
      </c>
      <c r="E6" s="64"/>
      <c r="F6" s="17"/>
      <c r="G6" s="17"/>
      <c r="H6" s="41"/>
      <c r="I6" s="41"/>
      <c r="J6" s="41"/>
      <c r="K6" s="48"/>
      <c r="L6" s="1"/>
      <c r="M6" s="1"/>
      <c r="N6" s="1"/>
      <c r="O6" s="1"/>
      <c r="P6" s="1"/>
      <c r="Q6" s="1"/>
    </row>
    <row r="7" spans="1:17" ht="9.75" customHeight="1">
      <c r="A7" s="40"/>
      <c r="B7" s="40"/>
      <c r="C7" s="40"/>
      <c r="D7" s="40"/>
      <c r="E7" s="40"/>
      <c r="F7" s="44"/>
      <c r="G7" s="44"/>
      <c r="H7" s="40"/>
      <c r="I7" s="40"/>
      <c r="J7" s="40"/>
      <c r="K7" s="48"/>
      <c r="L7" s="7"/>
      <c r="M7" s="7"/>
      <c r="N7" s="7"/>
      <c r="O7" s="7"/>
      <c r="P7" s="7"/>
      <c r="Q7" s="7"/>
    </row>
    <row r="8" spans="1:17" s="5" customFormat="1" ht="24" customHeight="1">
      <c r="A8" s="42"/>
      <c r="B8" s="45"/>
      <c r="C8" s="45"/>
      <c r="D8" s="61">
        <f>IF(nomprenom&lt;&gt;"",nomprenom,"")</f>
      </c>
      <c r="E8" s="61"/>
      <c r="F8" s="61"/>
      <c r="G8" s="61"/>
      <c r="H8" s="61"/>
      <c r="I8" s="61"/>
      <c r="J8" s="42"/>
      <c r="K8" s="48"/>
      <c r="L8" s="1"/>
      <c r="M8" s="1"/>
      <c r="N8" s="1"/>
      <c r="O8" s="1"/>
      <c r="P8" s="1"/>
      <c r="Q8" s="1"/>
    </row>
    <row r="9" spans="1:17" s="5" customFormat="1" ht="12" customHeight="1">
      <c r="A9" s="42"/>
      <c r="B9" s="46"/>
      <c r="C9" s="46"/>
      <c r="D9" s="11"/>
      <c r="E9" s="11"/>
      <c r="F9" s="12"/>
      <c r="G9" s="12"/>
      <c r="H9" s="12"/>
      <c r="I9" s="47"/>
      <c r="J9" s="42"/>
      <c r="K9" s="48"/>
      <c r="L9" s="1"/>
      <c r="M9" s="1"/>
      <c r="N9" s="1"/>
      <c r="O9" s="1"/>
      <c r="P9" s="1"/>
      <c r="Q9" s="1"/>
    </row>
    <row r="10" spans="2:17" ht="30" customHeight="1">
      <c r="B10" s="53" t="s">
        <v>5</v>
      </c>
      <c r="C10" s="55" t="s">
        <v>6</v>
      </c>
      <c r="D10" s="55" t="s">
        <v>7</v>
      </c>
      <c r="E10" s="55" t="s">
        <v>11</v>
      </c>
      <c r="F10" s="57" t="s">
        <v>12</v>
      </c>
      <c r="G10" s="58"/>
      <c r="H10" s="57" t="s">
        <v>13</v>
      </c>
      <c r="I10" s="58"/>
      <c r="K10" s="7"/>
      <c r="L10" s="7"/>
      <c r="M10" s="7"/>
      <c r="N10" s="7"/>
      <c r="O10" s="7"/>
      <c r="P10" s="7"/>
      <c r="Q10" s="7"/>
    </row>
    <row r="11" spans="2:9" ht="18" customHeight="1">
      <c r="B11" s="54"/>
      <c r="C11" s="55"/>
      <c r="D11" s="55"/>
      <c r="E11" s="55"/>
      <c r="F11" s="65" t="s">
        <v>14</v>
      </c>
      <c r="G11" s="66"/>
      <c r="H11" s="59"/>
      <c r="I11" s="60"/>
    </row>
    <row r="12" spans="2:9" ht="48" customHeight="1">
      <c r="B12" s="13">
        <v>1</v>
      </c>
      <c r="C12" s="23">
        <f>IF(elm_SP_01&lt;&gt;"",elm_SP_01,"")</f>
      </c>
      <c r="D12" s="14"/>
      <c r="E12" s="14"/>
      <c r="F12" s="14"/>
      <c r="G12" s="14"/>
      <c r="H12" s="14"/>
      <c r="I12" s="14"/>
    </row>
    <row r="13" spans="2:9" ht="48" customHeight="1">
      <c r="B13" s="13">
        <v>2</v>
      </c>
      <c r="C13" s="23">
        <f>IF(elm_SP_02&lt;&gt;"",elm_SP_02,"")</f>
      </c>
      <c r="D13" s="14"/>
      <c r="E13" s="14"/>
      <c r="F13" s="14"/>
      <c r="G13" s="14"/>
      <c r="H13" s="14"/>
      <c r="I13" s="14"/>
    </row>
    <row r="14" spans="2:9" ht="48" customHeight="1">
      <c r="B14" s="13">
        <v>3</v>
      </c>
      <c r="C14" s="23">
        <f>IF(elm_SP_03&lt;&gt;"",elm_SP_03,"")</f>
      </c>
      <c r="D14" s="14"/>
      <c r="E14" s="14"/>
      <c r="F14" s="14"/>
      <c r="G14" s="14"/>
      <c r="H14" s="14"/>
      <c r="I14" s="14"/>
    </row>
    <row r="15" spans="2:9" ht="48" customHeight="1">
      <c r="B15" s="13">
        <v>4</v>
      </c>
      <c r="C15" s="23">
        <f>IF(elm_SP_04&lt;&gt;"",elm_SP_04,"")</f>
      </c>
      <c r="D15" s="14"/>
      <c r="E15" s="14"/>
      <c r="F15" s="14"/>
      <c r="G15" s="14"/>
      <c r="H15" s="14"/>
      <c r="I15" s="14"/>
    </row>
    <row r="16" spans="2:9" ht="48" customHeight="1">
      <c r="B16" s="13">
        <v>5</v>
      </c>
      <c r="C16" s="23">
        <f>IF(elm_SP_05&lt;&gt;"",elm_SP_05,"")</f>
      </c>
      <c r="D16" s="14"/>
      <c r="E16" s="14"/>
      <c r="F16" s="14"/>
      <c r="G16" s="14"/>
      <c r="H16" s="14"/>
      <c r="I16" s="14"/>
    </row>
    <row r="17" spans="2:9" ht="48" customHeight="1">
      <c r="B17" s="13">
        <v>6</v>
      </c>
      <c r="C17" s="23">
        <f>IF(elm_SP_06&lt;&gt;"",elm_SP_06,"")</f>
      </c>
      <c r="D17" s="14"/>
      <c r="E17" s="14"/>
      <c r="F17" s="14"/>
      <c r="G17" s="14"/>
      <c r="H17" s="14"/>
      <c r="I17" s="14"/>
    </row>
    <row r="18" spans="2:9" ht="48" customHeight="1">
      <c r="B18" s="13">
        <v>7</v>
      </c>
      <c r="C18" s="23">
        <f>IF(elm_SP_07&lt;&gt;"",elm_SP_07,"")</f>
      </c>
      <c r="D18" s="14"/>
      <c r="E18" s="14"/>
      <c r="F18" s="14"/>
      <c r="G18" s="14"/>
      <c r="H18" s="14"/>
      <c r="I18" s="14"/>
    </row>
    <row r="19" spans="2:9" ht="48" customHeight="1">
      <c r="B19" s="13">
        <v>8</v>
      </c>
      <c r="C19" s="23">
        <f>IF(elm_SP_08&lt;&gt;"",elm_SP_08,"")</f>
      </c>
      <c r="D19" s="14"/>
      <c r="E19" s="14"/>
      <c r="F19" s="14"/>
      <c r="G19" s="14"/>
      <c r="H19" s="14"/>
      <c r="I19" s="14"/>
    </row>
    <row r="20" spans="2:9" ht="48" customHeight="1">
      <c r="B20" s="13">
        <v>9</v>
      </c>
      <c r="C20" s="23">
        <f>IF(elm_SP_09&lt;&gt;"",elm_SP_09,"")</f>
      </c>
      <c r="D20" s="14"/>
      <c r="E20" s="14"/>
      <c r="F20" s="14"/>
      <c r="G20" s="14"/>
      <c r="H20" s="14"/>
      <c r="I20" s="14"/>
    </row>
    <row r="21" spans="2:9" ht="48" customHeight="1">
      <c r="B21" s="13">
        <v>10</v>
      </c>
      <c r="C21" s="23">
        <f>IF(elm_SP_10&lt;&gt;"",elm_SP_10,"")</f>
      </c>
      <c r="D21" s="14"/>
      <c r="E21" s="14"/>
      <c r="F21" s="14"/>
      <c r="G21" s="14"/>
      <c r="H21" s="14"/>
      <c r="I21" s="14"/>
    </row>
    <row r="22" spans="2:9" ht="48" customHeight="1">
      <c r="B22" s="13">
        <v>11</v>
      </c>
      <c r="C22" s="23">
        <f>IF(elm_SP_11&lt;&gt;"",elm_SP_11,"")</f>
      </c>
      <c r="D22" s="14"/>
      <c r="E22" s="14"/>
      <c r="F22" s="14"/>
      <c r="G22" s="14"/>
      <c r="H22" s="14"/>
      <c r="I22" s="14"/>
    </row>
    <row r="23" spans="2:9" ht="48" customHeight="1">
      <c r="B23" s="13">
        <v>12</v>
      </c>
      <c r="C23" s="23">
        <f>IF(elm_SP_12&lt;&gt;"",elm_SP_12,"")</f>
      </c>
      <c r="D23" s="14"/>
      <c r="E23" s="14"/>
      <c r="F23" s="14"/>
      <c r="G23" s="14"/>
      <c r="H23" s="14"/>
      <c r="I23" s="14"/>
    </row>
    <row r="24" spans="2:9" ht="48" customHeight="1">
      <c r="B24" s="13">
        <v>13</v>
      </c>
      <c r="C24" s="23">
        <f>IF(elm_SP_13&lt;&gt;"",elm_SP_13,"")</f>
      </c>
      <c r="D24" s="14"/>
      <c r="E24" s="14"/>
      <c r="F24" s="14"/>
      <c r="G24" s="14"/>
      <c r="H24" s="14"/>
      <c r="I24" s="14"/>
    </row>
    <row r="25" spans="2:9" ht="48" customHeight="1">
      <c r="B25" s="13">
        <v>14</v>
      </c>
      <c r="C25" s="23">
        <f>IF(elm_SP_14&lt;&gt;"",elm_SP_14,"")</f>
      </c>
      <c r="D25" s="14"/>
      <c r="E25" s="14"/>
      <c r="F25" s="14"/>
      <c r="G25" s="14"/>
      <c r="H25" s="14"/>
      <c r="I25" s="14"/>
    </row>
    <row r="26" spans="2:9" ht="48" customHeight="1">
      <c r="B26" s="13">
        <v>15</v>
      </c>
      <c r="C26" s="23">
        <f>IF(elm_SP_15&lt;&gt;"",elm_SP_15,"")</f>
      </c>
      <c r="D26" s="14"/>
      <c r="E26" s="14"/>
      <c r="F26" s="14"/>
      <c r="G26" s="14"/>
      <c r="H26" s="14"/>
      <c r="I26" s="14"/>
    </row>
    <row r="27" spans="2:9" ht="48" customHeight="1">
      <c r="B27" s="13">
        <v>16</v>
      </c>
      <c r="C27" s="23">
        <f>IF(elm_SP_16&lt;&gt;"",elm_SP_16,"")</f>
      </c>
      <c r="D27" s="14"/>
      <c r="E27" s="14"/>
      <c r="F27" s="14"/>
      <c r="G27" s="14"/>
      <c r="H27" s="14"/>
      <c r="I27" s="14"/>
    </row>
    <row r="28" ht="12" customHeight="1">
      <c r="C28" s="2" t="s">
        <v>3</v>
      </c>
    </row>
    <row r="29" spans="2:9" ht="48" customHeight="1">
      <c r="B29" s="18" t="s">
        <v>15</v>
      </c>
      <c r="C29" s="19"/>
      <c r="D29" s="19"/>
      <c r="E29" s="19"/>
      <c r="F29" s="19"/>
      <c r="G29" s="19"/>
      <c r="H29" s="18" t="s">
        <v>16</v>
      </c>
      <c r="I29" s="15"/>
    </row>
    <row r="30" ht="12">
      <c r="C30" s="2" t="s">
        <v>3</v>
      </c>
    </row>
    <row r="31" spans="5:9" ht="30" customHeight="1">
      <c r="E31" s="16" t="s">
        <v>8</v>
      </c>
      <c r="F31" s="9"/>
      <c r="G31" s="9"/>
      <c r="H31" s="9"/>
      <c r="I31" s="3"/>
    </row>
    <row r="32" spans="3:9" ht="12">
      <c r="C32" s="2" t="s">
        <v>3</v>
      </c>
      <c r="I32" s="3"/>
    </row>
    <row r="34" ht="12">
      <c r="C34" s="2" t="s">
        <v>3</v>
      </c>
    </row>
    <row r="36" ht="12">
      <c r="C36" s="2" t="s">
        <v>3</v>
      </c>
    </row>
  </sheetData>
  <sheetProtection sheet="1" objects="1" scenarios="1" selectLockedCells="1"/>
  <mergeCells count="13">
    <mergeCell ref="B10:B11"/>
    <mergeCell ref="F11:G11"/>
    <mergeCell ref="C10:C11"/>
    <mergeCell ref="D10:D11"/>
    <mergeCell ref="E10:E11"/>
    <mergeCell ref="H10:I11"/>
    <mergeCell ref="F10:G10"/>
    <mergeCell ref="G4:I4"/>
    <mergeCell ref="D4:E4"/>
    <mergeCell ref="D6:E6"/>
    <mergeCell ref="D2:I2"/>
    <mergeCell ref="D8:I8"/>
    <mergeCell ref="B6:C6"/>
  </mergeCells>
  <conditionalFormatting sqref="D6:G6 D4:I4 D2:E2">
    <cfRule type="cellIs" priority="1" dxfId="2" operator="notEqual" stopIfTrue="1">
      <formula>""</formula>
    </cfRule>
  </conditionalFormatting>
  <conditionalFormatting sqref="B6:C6">
    <cfRule type="expression" priority="2" dxfId="12" stopIfTrue="1">
      <formula>ISERROR($B$6)</formula>
    </cfRule>
  </conditionalFormatting>
  <conditionalFormatting sqref="D9:H9">
    <cfRule type="cellIs" priority="3" dxfId="12" operator="equal" stopIfTrue="1">
      <formula>"Family Name + First Name"</formula>
    </cfRule>
  </conditionalFormatting>
  <dataValidations count="1">
    <dataValidation allowBlank="1" showInputMessage="1" showErrorMessage="1" prompt="Select the starting number" sqref="B9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6"/>
  <sheetViews>
    <sheetView showGridLines="0" showRowColHeaders="0" showZeros="0" showOutlineSymbols="0" zoomScale="75" zoomScaleNormal="75" zoomScalePageLayoutView="0" workbookViewId="0" topLeftCell="A1">
      <selection activeCell="M6" sqref="M6"/>
    </sheetView>
  </sheetViews>
  <sheetFormatPr defaultColWidth="11.421875" defaultRowHeight="12"/>
  <cols>
    <col min="1" max="1" width="2.7109375" style="2" customWidth="1"/>
    <col min="2" max="2" width="4.7109375" style="2" customWidth="1"/>
    <col min="3" max="5" width="24.7109375" style="2" customWidth="1"/>
    <col min="6" max="6" width="14.7109375" style="2" customWidth="1"/>
    <col min="7" max="7" width="4.7109375" style="2" customWidth="1"/>
    <col min="8" max="8" width="24.7109375" style="2" customWidth="1"/>
    <col min="9" max="9" width="4.7109375" style="2" customWidth="1"/>
    <col min="10" max="10" width="2.7109375" style="2" customWidth="1"/>
    <col min="11" max="16384" width="11.421875" style="2" customWidth="1"/>
  </cols>
  <sheetData>
    <row r="1" spans="1:11" ht="12">
      <c r="A1" s="40"/>
      <c r="B1" s="40"/>
      <c r="C1" s="40"/>
      <c r="D1" s="40"/>
      <c r="E1" s="43"/>
      <c r="F1" s="43"/>
      <c r="G1" s="43"/>
      <c r="H1" s="43"/>
      <c r="I1" s="40"/>
      <c r="J1" s="40"/>
      <c r="K1" s="40"/>
    </row>
    <row r="2" spans="1:11" s="4" customFormat="1" ht="18" customHeight="1">
      <c r="A2" s="41"/>
      <c r="B2" s="41" t="s">
        <v>0</v>
      </c>
      <c r="C2" s="41"/>
      <c r="D2" s="56">
        <f>IF(competition&lt;&gt;"",competition,"")</f>
      </c>
      <c r="E2" s="56"/>
      <c r="F2" s="56"/>
      <c r="G2" s="56"/>
      <c r="H2" s="56"/>
      <c r="I2" s="56"/>
      <c r="J2" s="41"/>
      <c r="K2" s="41"/>
    </row>
    <row r="3" spans="1:11" ht="12" customHeight="1">
      <c r="A3" s="40"/>
      <c r="B3" s="40"/>
      <c r="C3" s="40"/>
      <c r="D3" s="40"/>
      <c r="E3" s="43"/>
      <c r="F3" s="40"/>
      <c r="G3" s="40"/>
      <c r="H3" s="40"/>
      <c r="I3" s="40"/>
      <c r="J3" s="40"/>
      <c r="K3" s="41"/>
    </row>
    <row r="4" spans="1:17" s="5" customFormat="1" ht="24" customHeight="1">
      <c r="A4" s="42"/>
      <c r="B4" s="42" t="s">
        <v>2</v>
      </c>
      <c r="C4" s="42"/>
      <c r="D4" s="63">
        <f>IF(categorie&lt;&gt;"",categorie,"")</f>
      </c>
      <c r="E4" s="63"/>
      <c r="F4" s="47"/>
      <c r="G4" s="62" t="s">
        <v>9</v>
      </c>
      <c r="H4" s="62"/>
      <c r="I4" s="62"/>
      <c r="J4" s="42"/>
      <c r="K4" s="48"/>
      <c r="L4" s="1"/>
      <c r="M4" s="1"/>
      <c r="N4" s="1"/>
      <c r="O4" s="1"/>
      <c r="P4" s="1"/>
      <c r="Q4" s="1"/>
    </row>
    <row r="5" spans="1:17" ht="15">
      <c r="A5" s="40"/>
      <c r="B5" s="40"/>
      <c r="C5" s="40"/>
      <c r="D5" s="43"/>
      <c r="E5" s="43"/>
      <c r="F5" s="43"/>
      <c r="G5" s="43"/>
      <c r="H5" s="43"/>
      <c r="I5" s="40"/>
      <c r="J5" s="40"/>
      <c r="K5" s="48"/>
      <c r="L5" s="7"/>
      <c r="M5" s="7"/>
      <c r="N5" s="7"/>
      <c r="O5" s="7"/>
      <c r="P5" s="7"/>
      <c r="Q5" s="7"/>
    </row>
    <row r="6" spans="1:17" s="4" customFormat="1" ht="18" customHeight="1">
      <c r="A6" s="41"/>
      <c r="B6" s="52" t="s">
        <v>10</v>
      </c>
      <c r="C6" s="52"/>
      <c r="D6" s="64">
        <f>IF(TC&lt;&gt;"",TC,"")</f>
      </c>
      <c r="E6" s="64"/>
      <c r="F6" s="17"/>
      <c r="G6" s="17"/>
      <c r="H6" s="41"/>
      <c r="I6" s="41"/>
      <c r="J6" s="41"/>
      <c r="K6" s="48"/>
      <c r="L6" s="1"/>
      <c r="M6" s="1"/>
      <c r="N6" s="1"/>
      <c r="O6" s="1"/>
      <c r="P6" s="1"/>
      <c r="Q6" s="1"/>
    </row>
    <row r="7" spans="1:17" ht="9.75" customHeight="1">
      <c r="A7" s="40"/>
      <c r="B7" s="40"/>
      <c r="C7" s="40"/>
      <c r="D7" s="40"/>
      <c r="E7" s="40"/>
      <c r="F7" s="44"/>
      <c r="G7" s="44"/>
      <c r="H7" s="40"/>
      <c r="I7" s="40"/>
      <c r="J7" s="40"/>
      <c r="K7" s="48"/>
      <c r="L7" s="7"/>
      <c r="M7" s="7"/>
      <c r="N7" s="7"/>
      <c r="O7" s="7"/>
      <c r="P7" s="7"/>
      <c r="Q7" s="7"/>
    </row>
    <row r="8" spans="1:17" s="5" customFormat="1" ht="24" customHeight="1">
      <c r="A8" s="42"/>
      <c r="B8" s="45"/>
      <c r="C8" s="45"/>
      <c r="D8" s="61">
        <f>IF(nomprenom&lt;&gt;"",nomprenom,"")</f>
      </c>
      <c r="E8" s="61"/>
      <c r="F8" s="61"/>
      <c r="G8" s="61"/>
      <c r="H8" s="61"/>
      <c r="I8" s="61"/>
      <c r="J8" s="42"/>
      <c r="K8" s="48"/>
      <c r="L8" s="1"/>
      <c r="M8" s="1"/>
      <c r="N8" s="1"/>
      <c r="O8" s="1"/>
      <c r="P8" s="1"/>
      <c r="Q8" s="1"/>
    </row>
    <row r="9" spans="1:17" s="5" customFormat="1" ht="12" customHeight="1">
      <c r="A9" s="42"/>
      <c r="B9" s="46"/>
      <c r="C9" s="46"/>
      <c r="D9" s="11"/>
      <c r="E9" s="11"/>
      <c r="F9" s="12"/>
      <c r="G9" s="12"/>
      <c r="H9" s="12"/>
      <c r="I9" s="47"/>
      <c r="J9" s="42"/>
      <c r="K9" s="48"/>
      <c r="L9" s="1"/>
      <c r="M9" s="1"/>
      <c r="N9" s="1"/>
      <c r="O9" s="1"/>
      <c r="P9" s="1"/>
      <c r="Q9" s="1"/>
    </row>
    <row r="10" spans="2:17" ht="30" customHeight="1">
      <c r="B10" s="53" t="s">
        <v>5</v>
      </c>
      <c r="C10" s="55" t="s">
        <v>6</v>
      </c>
      <c r="D10" s="55" t="s">
        <v>7</v>
      </c>
      <c r="E10" s="55" t="s">
        <v>11</v>
      </c>
      <c r="F10" s="57" t="s">
        <v>12</v>
      </c>
      <c r="G10" s="58"/>
      <c r="H10" s="57" t="s">
        <v>13</v>
      </c>
      <c r="I10" s="58"/>
      <c r="K10" s="7"/>
      <c r="L10" s="7"/>
      <c r="M10" s="7"/>
      <c r="N10" s="7"/>
      <c r="O10" s="7"/>
      <c r="P10" s="7"/>
      <c r="Q10" s="7"/>
    </row>
    <row r="11" spans="2:9" ht="18" customHeight="1">
      <c r="B11" s="54"/>
      <c r="C11" s="55"/>
      <c r="D11" s="55"/>
      <c r="E11" s="55"/>
      <c r="F11" s="65" t="s">
        <v>14</v>
      </c>
      <c r="G11" s="66"/>
      <c r="H11" s="59"/>
      <c r="I11" s="60"/>
    </row>
    <row r="12" spans="2:9" ht="48" customHeight="1">
      <c r="B12" s="13">
        <v>1</v>
      </c>
      <c r="C12" s="23">
        <f>IF(elm_FS_01&lt;&gt;"",elm_FS_01,"")</f>
      </c>
      <c r="D12" s="14"/>
      <c r="E12" s="14"/>
      <c r="F12" s="14"/>
      <c r="G12" s="14"/>
      <c r="H12" s="14"/>
      <c r="I12" s="14"/>
    </row>
    <row r="13" spans="2:9" ht="48" customHeight="1">
      <c r="B13" s="13">
        <v>2</v>
      </c>
      <c r="C13" s="23">
        <f>IF(elm_FS_02&lt;&gt;"",elm_FS_02,"")</f>
      </c>
      <c r="D13" s="14"/>
      <c r="E13" s="14"/>
      <c r="F13" s="14"/>
      <c r="G13" s="14"/>
      <c r="H13" s="14"/>
      <c r="I13" s="14"/>
    </row>
    <row r="14" spans="2:9" ht="48" customHeight="1">
      <c r="B14" s="13">
        <v>3</v>
      </c>
      <c r="C14" s="23">
        <f>IF(elm_FS_03&lt;&gt;"",elm_FS_03,"")</f>
      </c>
      <c r="D14" s="14"/>
      <c r="E14" s="14"/>
      <c r="F14" s="14"/>
      <c r="G14" s="14"/>
      <c r="H14" s="14"/>
      <c r="I14" s="14"/>
    </row>
    <row r="15" spans="2:9" ht="48" customHeight="1">
      <c r="B15" s="13">
        <v>4</v>
      </c>
      <c r="C15" s="23">
        <f>IF(elm_FS_04&lt;&gt;"",elm_FS_04,"")</f>
      </c>
      <c r="D15" s="14"/>
      <c r="E15" s="14"/>
      <c r="F15" s="14"/>
      <c r="G15" s="14"/>
      <c r="H15" s="14"/>
      <c r="I15" s="14"/>
    </row>
    <row r="16" spans="2:9" ht="48" customHeight="1">
      <c r="B16" s="13">
        <v>5</v>
      </c>
      <c r="C16" s="23">
        <f>IF(elm_FS_05&lt;&gt;"",elm_FS_05,"")</f>
      </c>
      <c r="D16" s="14"/>
      <c r="E16" s="14"/>
      <c r="F16" s="14"/>
      <c r="G16" s="14"/>
      <c r="H16" s="14"/>
      <c r="I16" s="14"/>
    </row>
    <row r="17" spans="2:9" ht="48" customHeight="1">
      <c r="B17" s="13">
        <v>6</v>
      </c>
      <c r="C17" s="23">
        <f>IF(elm_FS_06&lt;&gt;"",elm_FS_06,"")</f>
      </c>
      <c r="D17" s="14"/>
      <c r="E17" s="14"/>
      <c r="F17" s="14"/>
      <c r="G17" s="14"/>
      <c r="H17" s="14"/>
      <c r="I17" s="14"/>
    </row>
    <row r="18" spans="2:9" ht="48" customHeight="1">
      <c r="B18" s="13">
        <v>7</v>
      </c>
      <c r="C18" s="23">
        <f>IF(elm_FS_07&lt;&gt;"",elm_FS_07,"")</f>
      </c>
      <c r="D18" s="14"/>
      <c r="E18" s="14"/>
      <c r="F18" s="14"/>
      <c r="G18" s="14"/>
      <c r="H18" s="14"/>
      <c r="I18" s="14"/>
    </row>
    <row r="19" spans="2:9" ht="48" customHeight="1">
      <c r="B19" s="13">
        <v>8</v>
      </c>
      <c r="C19" s="23">
        <f>IF(elm_FS_08&lt;&gt;"",elm_FS_08,"")</f>
      </c>
      <c r="D19" s="14"/>
      <c r="E19" s="14"/>
      <c r="F19" s="14"/>
      <c r="G19" s="14"/>
      <c r="H19" s="14"/>
      <c r="I19" s="14"/>
    </row>
    <row r="20" spans="2:9" ht="48" customHeight="1">
      <c r="B20" s="13">
        <v>9</v>
      </c>
      <c r="C20" s="23">
        <f>IF(elm_FS_09&lt;&gt;"",elm_FS_09,"")</f>
      </c>
      <c r="D20" s="14"/>
      <c r="E20" s="14"/>
      <c r="F20" s="14"/>
      <c r="G20" s="14"/>
      <c r="H20" s="14"/>
      <c r="I20" s="14"/>
    </row>
    <row r="21" spans="2:9" ht="48" customHeight="1">
      <c r="B21" s="13">
        <v>10</v>
      </c>
      <c r="C21" s="23">
        <f>IF(elm_FS_10&lt;&gt;"",elm_FS_10,"")</f>
      </c>
      <c r="D21" s="14"/>
      <c r="E21" s="14"/>
      <c r="F21" s="14"/>
      <c r="G21" s="14"/>
      <c r="H21" s="14"/>
      <c r="I21" s="14"/>
    </row>
    <row r="22" spans="2:9" ht="48" customHeight="1">
      <c r="B22" s="13">
        <v>11</v>
      </c>
      <c r="C22" s="23">
        <f>IF(elm_FS_11&lt;&gt;"",elm_FS_11,"")</f>
      </c>
      <c r="D22" s="14"/>
      <c r="E22" s="14"/>
      <c r="F22" s="14"/>
      <c r="G22" s="14"/>
      <c r="H22" s="14"/>
      <c r="I22" s="14"/>
    </row>
    <row r="23" spans="2:9" ht="48" customHeight="1">
      <c r="B23" s="13">
        <v>12</v>
      </c>
      <c r="C23" s="23">
        <f>IF(elm_FS_12&lt;&gt;"",elm_FS_12,"")</f>
      </c>
      <c r="D23" s="14"/>
      <c r="E23" s="14"/>
      <c r="F23" s="14"/>
      <c r="G23" s="14"/>
      <c r="H23" s="14"/>
      <c r="I23" s="14"/>
    </row>
    <row r="24" spans="2:9" ht="48" customHeight="1">
      <c r="B24" s="13">
        <v>13</v>
      </c>
      <c r="C24" s="23">
        <f>IF(elm_FS_13&lt;&gt;"",elm_FS_13,"")</f>
      </c>
      <c r="D24" s="14"/>
      <c r="E24" s="14"/>
      <c r="F24" s="14"/>
      <c r="G24" s="14"/>
      <c r="H24" s="14"/>
      <c r="I24" s="14"/>
    </row>
    <row r="25" spans="2:9" ht="48" customHeight="1">
      <c r="B25" s="13">
        <v>14</v>
      </c>
      <c r="C25" s="23">
        <f>IF(elm_FS_14&lt;&gt;"",elm_FS_14,"")</f>
      </c>
      <c r="D25" s="14"/>
      <c r="E25" s="14"/>
      <c r="F25" s="14"/>
      <c r="G25" s="14"/>
      <c r="H25" s="14"/>
      <c r="I25" s="14"/>
    </row>
    <row r="26" spans="2:9" ht="48" customHeight="1">
      <c r="B26" s="13">
        <v>15</v>
      </c>
      <c r="C26" s="23">
        <f>IF(elm_FS_15&lt;&gt;"",elm_FS_15,"")</f>
      </c>
      <c r="D26" s="14"/>
      <c r="E26" s="14"/>
      <c r="F26" s="14"/>
      <c r="G26" s="14"/>
      <c r="H26" s="14"/>
      <c r="I26" s="14"/>
    </row>
    <row r="27" spans="2:9" ht="48" customHeight="1">
      <c r="B27" s="13">
        <v>16</v>
      </c>
      <c r="C27" s="23">
        <f>IF(elm_FS_16&lt;&gt;"",elm_FS_16,"")</f>
      </c>
      <c r="D27" s="14"/>
      <c r="E27" s="14"/>
      <c r="F27" s="14"/>
      <c r="G27" s="14"/>
      <c r="H27" s="14"/>
      <c r="I27" s="14"/>
    </row>
    <row r="28" ht="12" customHeight="1">
      <c r="C28" s="2" t="s">
        <v>3</v>
      </c>
    </row>
    <row r="29" spans="2:9" ht="48" customHeight="1">
      <c r="B29" s="18" t="s">
        <v>15</v>
      </c>
      <c r="C29" s="19"/>
      <c r="D29" s="19"/>
      <c r="E29" s="19"/>
      <c r="F29" s="19"/>
      <c r="G29" s="19"/>
      <c r="H29" s="18" t="s">
        <v>16</v>
      </c>
      <c r="I29" s="15"/>
    </row>
    <row r="30" ht="12">
      <c r="C30" s="2" t="s">
        <v>3</v>
      </c>
    </row>
    <row r="31" spans="5:9" ht="30" customHeight="1">
      <c r="E31" s="16" t="s">
        <v>8</v>
      </c>
      <c r="F31" s="9"/>
      <c r="G31" s="9"/>
      <c r="H31" s="9"/>
      <c r="I31" s="3"/>
    </row>
    <row r="32" spans="3:9" ht="12">
      <c r="C32" s="2" t="s">
        <v>3</v>
      </c>
      <c r="I32" s="3"/>
    </row>
    <row r="34" ht="12">
      <c r="C34" s="2" t="s">
        <v>3</v>
      </c>
    </row>
    <row r="36" ht="12">
      <c r="C36" s="2" t="s">
        <v>3</v>
      </c>
    </row>
  </sheetData>
  <sheetProtection sheet="1" objects="1" scenarios="1" selectLockedCells="1"/>
  <mergeCells count="13">
    <mergeCell ref="G4:I4"/>
    <mergeCell ref="D4:E4"/>
    <mergeCell ref="D6:E6"/>
    <mergeCell ref="D2:I2"/>
    <mergeCell ref="E10:E11"/>
    <mergeCell ref="H10:I11"/>
    <mergeCell ref="F10:G10"/>
    <mergeCell ref="B6:C6"/>
    <mergeCell ref="B10:B11"/>
    <mergeCell ref="F11:G11"/>
    <mergeCell ref="C10:C11"/>
    <mergeCell ref="D10:D11"/>
    <mergeCell ref="D8:I8"/>
  </mergeCells>
  <conditionalFormatting sqref="D6:G6 D4:I4 D2:E2">
    <cfRule type="cellIs" priority="1" dxfId="2" operator="notEqual" stopIfTrue="1">
      <formula>""</formula>
    </cfRule>
  </conditionalFormatting>
  <conditionalFormatting sqref="B6:C6">
    <cfRule type="expression" priority="2" dxfId="12" stopIfTrue="1">
      <formula>ISERROR($B$6)</formula>
    </cfRule>
  </conditionalFormatting>
  <conditionalFormatting sqref="D9:H9">
    <cfRule type="cellIs" priority="3" dxfId="12" operator="equal" stopIfTrue="1">
      <formula>"Family Name + First Name"</formula>
    </cfRule>
  </conditionalFormatting>
  <dataValidations count="1">
    <dataValidation allowBlank="1" showInputMessage="1" showErrorMessage="1" prompt="Select the starting number" sqref="B9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Dubois</dc:creator>
  <cp:keywords/>
  <dc:description/>
  <cp:lastModifiedBy>Simona Bottinelli</cp:lastModifiedBy>
  <cp:lastPrinted>2017-09-07T14:22:30Z</cp:lastPrinted>
  <dcterms:created xsi:type="dcterms:W3CDTF">2010-01-22T13:51:47Z</dcterms:created>
  <dcterms:modified xsi:type="dcterms:W3CDTF">2017-11-14T00:09:18Z</dcterms:modified>
  <cp:category/>
  <cp:version/>
  <cp:contentType/>
  <cp:contentStatus/>
</cp:coreProperties>
</file>